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8520" activeTab="0"/>
  </bookViews>
  <sheets>
    <sheet name="2020-2025" sheetId="1" r:id="rId1"/>
  </sheets>
  <definedNames>
    <definedName name="_xlnm.Print_Area" localSheetId="0">'2020-2025'!$A$1:$K$80</definedName>
    <definedName name="_xlnm.Print_Titles" localSheetId="0">'2020-2025'!$5:$7</definedName>
  </definedNames>
  <calcPr fullCalcOnLoad="1"/>
</workbook>
</file>

<file path=xl/sharedStrings.xml><?xml version="1.0" encoding="utf-8"?>
<sst xmlns="http://schemas.openxmlformats.org/spreadsheetml/2006/main" count="276" uniqueCount="158">
  <si>
    <t xml:space="preserve">PHỤ LỤC </t>
  </si>
  <si>
    <t>Số TT</t>
  </si>
  <si>
    <t>Đơn vị tính</t>
  </si>
  <si>
    <t>%</t>
  </si>
  <si>
    <t>xã</t>
  </si>
  <si>
    <t>Trồng trọt</t>
  </si>
  <si>
    <t>Lâm nghiệp</t>
  </si>
  <si>
    <t>Nông thôn mới</t>
  </si>
  <si>
    <t>Giáo dục</t>
  </si>
  <si>
    <t>Tạo việc làm mới</t>
  </si>
  <si>
    <t>Kết nạp đảng viên</t>
  </si>
  <si>
    <t>Tổ chức chính trị - xã hội cấp cơ sở đạt vững mạnh</t>
  </si>
  <si>
    <t>Chính quyền cơ sở xã đạt trong sạch, vững mạnh</t>
  </si>
  <si>
    <t>1/10000</t>
  </si>
  <si>
    <t>TCCSĐ hoàn thành tốt nhiệm vụ trở lên</t>
  </si>
  <si>
    <t>Thôn bản, trường học, trạm y tế có đảng viên</t>
  </si>
  <si>
    <t>Xã cơ bản đạt chuẩn nông thôn mới</t>
  </si>
  <si>
    <t>3-5</t>
  </si>
  <si>
    <t>Thôn bản có chi bộ độc lập</t>
  </si>
  <si>
    <t>Gia đình đạt danh hiệu văn hóa</t>
  </si>
  <si>
    <t>Cơ quan, đơn vị, trường học đạt chuẩn văn hóa</t>
  </si>
  <si>
    <t>Tổng sản lượng lương thực có hạt</t>
  </si>
  <si>
    <t>Tốc độ tăng trưởng đàn gia cầm</t>
  </si>
  <si>
    <t>Tài chính</t>
  </si>
  <si>
    <t>Chỉ tiêu chính</t>
  </si>
  <si>
    <t>Mục tiêu chủ yếu</t>
  </si>
  <si>
    <t xml:space="preserve">Xây dựng Đảng </t>
  </si>
  <si>
    <t>Xây dựng HTCT</t>
  </si>
  <si>
    <t>Tỷ lệ trạm y tế xã có bác sỹ</t>
  </si>
  <si>
    <t>Tỷ lệ che phủ rừng</t>
  </si>
  <si>
    <t>KẾT QUẢ THỰC HIỆN CÁC MỤC TIÊU CHỦ YẾU NHIỆM KỲ 2015-2020
MỤC TIÊU, CHỈ TIÊU CHỦ YẾU ĐẾN NĂM 2025</t>
  </si>
  <si>
    <t>(Kèm theo Báo cáo Chính trị Đại hội Đảng bộ huyện lần thứ XX)</t>
  </si>
  <si>
    <t>2015-2020</t>
  </si>
  <si>
    <t>Nông, lâm nghiệp và Thủy sản</t>
  </si>
  <si>
    <t>Bình quân/người/năm</t>
  </si>
  <si>
    <t>Công nghiệp - Xây dựng</t>
  </si>
  <si>
    <t>Thương mại - Dịch vụ</t>
  </si>
  <si>
    <t xml:space="preserve">Chăn nuôi </t>
  </si>
  <si>
    <t>Kiên cố hóa đường liên thôn, bản vùng lòng chảo</t>
  </si>
  <si>
    <t>Kiên cố hóa đường liên thôn, bản vùng cao</t>
  </si>
  <si>
    <t>Kênh cấp 3</t>
  </si>
  <si>
    <t>Phổ cập giáo dục Tiểu học đúng độ tuổi mức độ 3</t>
  </si>
  <si>
    <t>Đào tạo nghề cho lao động nông thôn</t>
  </si>
  <si>
    <t>Tỷ lệ lao động qua đào tạo và truyền nghề</t>
  </si>
  <si>
    <t>Xã đạt tiêu chuẩn phù hợp với trẻ em</t>
  </si>
  <si>
    <t>Xã có sân vận động</t>
  </si>
  <si>
    <t>Nhà văn hóa xã</t>
  </si>
  <si>
    <t>Số hộ được dùng nước sinh hoạt hợp vệ sinh</t>
  </si>
  <si>
    <t>Số hộ được dùng điện lưới</t>
  </si>
  <si>
    <t>Số thôn, bản có thông tin liên lạc thông suốt</t>
  </si>
  <si>
    <t>Tỷ lệ tuyển quân hàng năm</t>
  </si>
  <si>
    <t>Trường học có chi bộ độc lập không sinh hoạt ghép</t>
  </si>
  <si>
    <t>kg</t>
  </si>
  <si>
    <t>người/năm</t>
  </si>
  <si>
    <t>1-2%/năm</t>
  </si>
  <si>
    <t>&gt;70</t>
  </si>
  <si>
    <t xml:space="preserve">Thôn, bản đạt danh hiệu văn hóa </t>
  </si>
  <si>
    <t>Tăng thêm 7-8</t>
  </si>
  <si>
    <t>Tăng thêm 10</t>
  </si>
  <si>
    <t>&gt;85</t>
  </si>
  <si>
    <t>%/năm</t>
  </si>
  <si>
    <t>Số bác sỹ/vạn dân</t>
  </si>
  <si>
    <t>&gt;95</t>
  </si>
  <si>
    <t>Tỷ lệ trẻ em dưới 01 tuổi được tiêm đầy đủ vacxin</t>
  </si>
  <si>
    <t>90
(tăng 10%/năm)</t>
  </si>
  <si>
    <t>TCCSĐ hoàn thành xuất sắc nhiệm vụ</t>
  </si>
  <si>
    <t>&gt;90</t>
  </si>
  <si>
    <t>Giảm tỷ lệ hộ nghèo</t>
  </si>
  <si>
    <t>5-7</t>
  </si>
  <si>
    <t>Xã đạt chuẩn nông thôn mới kiểu mẫu</t>
  </si>
  <si>
    <t>Tỷ lệ dân số được quản lý sức khỏe</t>
  </si>
  <si>
    <t>Tỷ lệ người tham gia BHYT</t>
  </si>
  <si>
    <t>75-80</t>
  </si>
  <si>
    <t>Xã điểm lành mạnh không có tệ nạn xã hội</t>
  </si>
  <si>
    <t>Tỷ lệ đường trục thôn, xóm được cứng hóa</t>
  </si>
  <si>
    <t>QP-AN</t>
  </si>
  <si>
    <t>Tỷ lệ đảng viên trong lực lượng dân quân tự vệ</t>
  </si>
  <si>
    <t xml:space="preserve">Tỷ lệ đảng viên trong lực lượng dự bị động viên </t>
  </si>
  <si>
    <t>Tỷ lệ cán bộ lãnh đạo, quản lý từ trưởng, phó phòng, ban ngành và tương đương trở lên có trình độ sau đại học</t>
  </si>
  <si>
    <t>Tỷ lệ cán bộ lãnh đạo, quản lý từ trưởng, phó phòng, ban ngành và tương đương trở lên có trình độ cao cấp LLCT</t>
  </si>
  <si>
    <t>Tăng, giảm</t>
  </si>
  <si>
    <t>Vượt</t>
  </si>
  <si>
    <t>Chỉ tiêu Bộ tiêu chí Huyện nông thôn mới</t>
  </si>
  <si>
    <t>Thu ngân sách trên địa bàn</t>
  </si>
  <si>
    <t>Trường đạt chuẩn quốc gia mức độ 2</t>
  </si>
  <si>
    <t>Tỷ lệ xã đạt bộ tiêu chí quốc gia về y tế</t>
  </si>
  <si>
    <t>Tỷ lệ trẻ dưới 5 tuổi suy dinh dưỡng thể thấp còi</t>
  </si>
  <si>
    <t>Tỷ lệ trẻ dưới 5 tuổi suy dinh dưỡng thể cân nặng</t>
  </si>
  <si>
    <t>Đảng viên hoàn thành tốt nhiệm vụ trở lên</t>
  </si>
  <si>
    <t>&gt;200</t>
  </si>
  <si>
    <t>Tốc độ tăng trưởng đàn gia súc</t>
  </si>
  <si>
    <t xml:space="preserve">Trường đạt chuẩn quốc gia </t>
  </si>
  <si>
    <t>Tỷ lệ phủ sóng phát thanh - truyền hình</t>
  </si>
  <si>
    <t>Hoàn thành chương trình kế hoạch thanh tra hàng năm</t>
  </si>
  <si>
    <t>Bình quân xã đạt từ 10 tiêu chí trở lên</t>
  </si>
  <si>
    <t>Giáo viên có trình độ đào tạo đạt chuẩn</t>
  </si>
  <si>
    <t>Nhà giáo là cán bộ quản lý có trình độ thạc sỹ</t>
  </si>
  <si>
    <t>Tỷ lệ cán bộ cấp xã có trình độ văn hóa THPT và trình độ chuyên môn nghiệp vụ từ đại học trở lên</t>
  </si>
  <si>
    <t>Tỷ suất tăng dân số tự nhiên</t>
  </si>
  <si>
    <t>‰</t>
  </si>
  <si>
    <t>Thực hiện
năm 2019
(25 xã)</t>
  </si>
  <si>
    <t>Mục tiêu 
2025
(21 xã)</t>
  </si>
  <si>
    <t>1.000 tấn</t>
  </si>
  <si>
    <t>Xã</t>
  </si>
  <si>
    <t>Tỷ đồng</t>
  </si>
  <si>
    <t>Phổ cập giáo dục THCS mức độ 3</t>
  </si>
  <si>
    <t>Ước thực hiện 
năm 2020
(21 xã)</t>
  </si>
  <si>
    <t>Người</t>
  </si>
  <si>
    <t>Nhà</t>
  </si>
  <si>
    <t>Công nghiệp - 
Tiểu thủ CN</t>
  </si>
  <si>
    <t>Giao thông - 
Thủy lợi</t>
  </si>
  <si>
    <t>Chính sách xã hội</t>
  </si>
  <si>
    <t>Mục tiêu 
NQ ĐH XIX</t>
  </si>
  <si>
    <t>Y Tế, DS-
KHH GĐ</t>
  </si>
  <si>
    <t>Giải quyết đơn thư khiếu nại, tố cáo thuộc thẩm quyền đối với các vụ việc mới phát sinh</t>
  </si>
  <si>
    <t>Thực hiện năm 2015</t>
  </si>
  <si>
    <t>25
(đạt MĐ2)</t>
  </si>
  <si>
    <t>25
(đạt MĐ1)</t>
  </si>
  <si>
    <t>&gt;1000</t>
  </si>
  <si>
    <t>&gt;250</t>
  </si>
  <si>
    <t>996,35 tấn</t>
  </si>
  <si>
    <t>&gt;80</t>
  </si>
  <si>
    <t>01
(16/19 tiêu chí)</t>
  </si>
  <si>
    <t>&gt;79</t>
  </si>
  <si>
    <t>12-14%/năm</t>
  </si>
  <si>
    <t>800-1.000/năm</t>
  </si>
  <si>
    <t>1200/năm</t>
  </si>
  <si>
    <t>1480/năm</t>
  </si>
  <si>
    <t>Không HT</t>
  </si>
  <si>
    <t>Mức độ 
Hoàn thành</t>
  </si>
  <si>
    <t>Hoàn thành</t>
  </si>
  <si>
    <t>1.112/năm</t>
  </si>
  <si>
    <t>1150/năm</t>
  </si>
  <si>
    <t xml:space="preserve">1.020,668 </t>
  </si>
  <si>
    <t>1.104,626</t>
  </si>
  <si>
    <t>Giá trị sản xuất công nghiệp, tiểu thủ công nghiệp và xây dựng (giá SS2010)</t>
  </si>
  <si>
    <t>Giá trị sản xuất công nghiệp, tiểu thủ công nghiệp và xây dựng (giá hiện hành)</t>
  </si>
  <si>
    <t>95,1</t>
  </si>
  <si>
    <t>Tốc độ tăng trưởng Sản lượng thủy sản</t>
  </si>
  <si>
    <t>&lt; 10,0</t>
  </si>
  <si>
    <t>&lt; 19,0</t>
  </si>
  <si>
    <t>Cơ cấu kinh tế</t>
  </si>
  <si>
    <t>8 (tăng 01)</t>
  </si>
  <si>
    <t>-07</t>
  </si>
  <si>
    <t>&gt;97</t>
  </si>
  <si>
    <t>&gt;87</t>
  </si>
  <si>
    <t>So với NQĐH XIX</t>
  </si>
  <si>
    <t>5-6</t>
  </si>
  <si>
    <t>Số thôn, bản được phủ sóng điện thoại di động</t>
  </si>
  <si>
    <t>Số thôn, bản được phủ sóng internet</t>
  </si>
  <si>
    <t>&gt;100</t>
  </si>
  <si>
    <t>Tỷ lệ công chức cấp xã có trình độ LLCT từ trung cấp trở lên</t>
  </si>
  <si>
    <t xml:space="preserve">Tỷ lệ cán bộ chuyên trách cấp xã có trình độ LLCT từ trung cấp trở lên </t>
  </si>
  <si>
    <t>&gt;55</t>
  </si>
  <si>
    <t>Tỷ lệ nhựa hóa, bê tông hóa đường trục xã, trục liên xã</t>
  </si>
  <si>
    <t>Văn hóa -Xã hội</t>
  </si>
  <si>
    <t>%/người/năm</t>
  </si>
  <si>
    <t>Thu nhập bình quân đầu người tăng</t>
  </si>
</sst>
</file>

<file path=xl/styles.xml><?xml version="1.0" encoding="utf-8"?>
<styleSheet xmlns="http://schemas.openxmlformats.org/spreadsheetml/2006/main">
  <numFmts count="25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  <numFmt numFmtId="178" formatCode="#,##0.000"/>
    <numFmt numFmtId="179" formatCode="#,##0.00;[Red]#,##0.00"/>
    <numFmt numFmtId="180" formatCode="0.0000"/>
  </numFmts>
  <fonts count="27">
    <font>
      <sz val="12"/>
      <name val="Arial"/>
      <family val="0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hair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hair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hair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hair"/>
      <bottom style="double"/>
    </border>
    <border>
      <left style="thin"/>
      <right style="double"/>
      <top style="double"/>
      <bottom style="hair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double"/>
      <right style="thin"/>
      <top style="double"/>
      <bottom style="hair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right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6" fillId="0" borderId="15" xfId="0" applyFont="1" applyFill="1" applyBorder="1" applyAlignment="1">
      <alignment horizontal="right"/>
    </xf>
    <xf numFmtId="0" fontId="6" fillId="0" borderId="12" xfId="0" applyFont="1" applyFill="1" applyBorder="1" applyAlignment="1">
      <alignment vertical="center" wrapText="1"/>
    </xf>
    <xf numFmtId="4" fontId="6" fillId="0" borderId="12" xfId="0" applyNumberFormat="1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vertical="center" wrapText="1"/>
    </xf>
    <xf numFmtId="4" fontId="6" fillId="0" borderId="13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vertical="center" wrapText="1"/>
    </xf>
    <xf numFmtId="3" fontId="6" fillId="0" borderId="11" xfId="0" applyNumberFormat="1" applyFont="1" applyFill="1" applyBorder="1" applyAlignment="1">
      <alignment horizontal="right" vertical="center" wrapText="1"/>
    </xf>
    <xf numFmtId="4" fontId="6" fillId="0" borderId="11" xfId="0" applyNumberFormat="1" applyFont="1" applyFill="1" applyBorder="1" applyAlignment="1">
      <alignment horizontal="right" vertical="center" wrapText="1"/>
    </xf>
    <xf numFmtId="2" fontId="6" fillId="0" borderId="11" xfId="0" applyNumberFormat="1" applyFont="1" applyFill="1" applyBorder="1" applyAlignment="1">
      <alignment horizontal="right" vertical="center" wrapText="1"/>
    </xf>
    <xf numFmtId="3" fontId="6" fillId="0" borderId="13" xfId="0" applyNumberFormat="1" applyFont="1" applyFill="1" applyBorder="1" applyAlignment="1">
      <alignment horizontal="right" vertical="center" wrapText="1"/>
    </xf>
    <xf numFmtId="1" fontId="6" fillId="0" borderId="13" xfId="0" applyNumberFormat="1" applyFont="1" applyFill="1" applyBorder="1" applyAlignment="1">
      <alignment horizontal="right" vertical="center" wrapText="1"/>
    </xf>
    <xf numFmtId="4" fontId="6" fillId="0" borderId="11" xfId="0" applyNumberFormat="1" applyFont="1" applyFill="1" applyBorder="1" applyAlignment="1" quotePrefix="1">
      <alignment horizontal="right" vertical="center" wrapText="1"/>
    </xf>
    <xf numFmtId="177" fontId="6" fillId="0" borderId="14" xfId="0" applyNumberFormat="1" applyFont="1" applyFill="1" applyBorder="1" applyAlignment="1" quotePrefix="1">
      <alignment vertical="center" wrapText="1"/>
    </xf>
    <xf numFmtId="3" fontId="6" fillId="0" borderId="12" xfId="0" applyNumberFormat="1" applyFont="1" applyFill="1" applyBorder="1" applyAlignment="1">
      <alignment horizontal="right" vertical="center" wrapText="1"/>
    </xf>
    <xf numFmtId="4" fontId="6" fillId="0" borderId="12" xfId="0" applyNumberFormat="1" applyFont="1" applyFill="1" applyBorder="1" applyAlignment="1" quotePrefix="1">
      <alignment vertical="center" wrapText="1"/>
    </xf>
    <xf numFmtId="2" fontId="6" fillId="0" borderId="12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vertical="center" wrapText="1"/>
    </xf>
    <xf numFmtId="4" fontId="6" fillId="0" borderId="10" xfId="0" applyNumberFormat="1" applyFont="1" applyFill="1" applyBorder="1" applyAlignment="1" quotePrefix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178" fontId="6" fillId="0" borderId="10" xfId="0" applyNumberFormat="1" applyFont="1" applyFill="1" applyBorder="1" applyAlignment="1">
      <alignment horizontal="right" vertical="center" wrapText="1"/>
    </xf>
    <xf numFmtId="177" fontId="6" fillId="0" borderId="11" xfId="0" applyNumberFormat="1" applyFont="1" applyFill="1" applyBorder="1" applyAlignment="1">
      <alignment horizontal="right" vertical="center" wrapText="1"/>
    </xf>
    <xf numFmtId="177" fontId="6" fillId="0" borderId="12" xfId="0" applyNumberFormat="1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177" fontId="6" fillId="0" borderId="13" xfId="0" applyNumberFormat="1" applyFont="1" applyFill="1" applyBorder="1" applyAlignment="1">
      <alignment horizontal="right" vertical="center" wrapText="1"/>
    </xf>
    <xf numFmtId="0" fontId="6" fillId="0" borderId="12" xfId="0" applyNumberFormat="1" applyFont="1" applyFill="1" applyBorder="1" applyAlignment="1">
      <alignment horizontal="right" vertical="center" wrapText="1"/>
    </xf>
    <xf numFmtId="0" fontId="6" fillId="0" borderId="13" xfId="0" applyNumberFormat="1" applyFont="1" applyFill="1" applyBorder="1" applyAlignment="1">
      <alignment horizontal="right" vertical="center" wrapText="1"/>
    </xf>
    <xf numFmtId="177" fontId="6" fillId="0" borderId="12" xfId="0" applyNumberFormat="1" applyFont="1" applyFill="1" applyBorder="1" applyAlignment="1" quotePrefix="1">
      <alignment horizontal="right" vertical="center" wrapText="1"/>
    </xf>
    <xf numFmtId="0" fontId="6" fillId="0" borderId="14" xfId="0" applyFont="1" applyFill="1" applyBorder="1" applyAlignment="1">
      <alignment vertical="center" wrapText="1"/>
    </xf>
    <xf numFmtId="4" fontId="6" fillId="0" borderId="14" xfId="0" applyNumberFormat="1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NumberFormat="1" applyFont="1" applyFill="1" applyBorder="1" applyAlignment="1">
      <alignment horizontal="right" vertical="center" wrapText="1"/>
    </xf>
    <xf numFmtId="4" fontId="6" fillId="0" borderId="12" xfId="0" applyNumberFormat="1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/>
    </xf>
    <xf numFmtId="0" fontId="6" fillId="0" borderId="15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/>
    </xf>
    <xf numFmtId="4" fontId="6" fillId="0" borderId="12" xfId="0" applyNumberFormat="1" applyFont="1" applyFill="1" applyBorder="1" applyAlignment="1" quotePrefix="1">
      <alignment horizontal="right" vertical="center" wrapText="1"/>
    </xf>
    <xf numFmtId="0" fontId="6" fillId="0" borderId="11" xfId="0" applyFont="1" applyFill="1" applyBorder="1" applyAlignment="1">
      <alignment vertical="center" wrapText="1"/>
    </xf>
    <xf numFmtId="4" fontId="6" fillId="0" borderId="11" xfId="0" applyNumberFormat="1" applyFont="1" applyFill="1" applyBorder="1" applyAlignment="1">
      <alignment horizontal="right" vertical="center" wrapText="1"/>
    </xf>
    <xf numFmtId="3" fontId="6" fillId="0" borderId="11" xfId="0" applyNumberFormat="1" applyFont="1" applyFill="1" applyBorder="1" applyAlignment="1" quotePrefix="1">
      <alignment horizontal="right" vertical="center"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4" fontId="6" fillId="0" borderId="12" xfId="0" applyNumberFormat="1" applyFont="1" applyFill="1" applyBorder="1" applyAlignment="1" quotePrefix="1">
      <alignment horizontal="right"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right" vertical="center" wrapText="1"/>
    </xf>
    <xf numFmtId="0" fontId="6" fillId="0" borderId="16" xfId="0" applyNumberFormat="1" applyFont="1" applyFill="1" applyBorder="1" applyAlignment="1">
      <alignment horizontal="right" vertical="center" wrapText="1"/>
    </xf>
    <xf numFmtId="4" fontId="6" fillId="0" borderId="16" xfId="0" applyNumberFormat="1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right" vertical="center" wrapText="1"/>
    </xf>
    <xf numFmtId="0" fontId="6" fillId="0" borderId="13" xfId="0" applyNumberFormat="1" applyFont="1" applyFill="1" applyBorder="1" applyAlignment="1">
      <alignment horizontal="right" vertical="center" wrapText="1"/>
    </xf>
    <xf numFmtId="4" fontId="6" fillId="0" borderId="13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5" fillId="0" borderId="0" xfId="0" applyFont="1" applyAlignment="1">
      <alignment horizontal="right" vertical="center" wrapText="1"/>
    </xf>
    <xf numFmtId="4" fontId="4" fillId="0" borderId="0" xfId="0" applyNumberFormat="1" applyFont="1" applyFill="1" applyAlignment="1">
      <alignment horizontal="right"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right" vertical="center" wrapText="1"/>
    </xf>
    <xf numFmtId="4" fontId="6" fillId="0" borderId="14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4" fontId="5" fillId="0" borderId="0" xfId="0" applyNumberFormat="1" applyFont="1" applyFill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4" fontId="5" fillId="0" borderId="0" xfId="0" applyNumberFormat="1" applyFont="1" applyFill="1" applyAlignment="1">
      <alignment horizontal="right"/>
    </xf>
    <xf numFmtId="4" fontId="4" fillId="0" borderId="0" xfId="0" applyNumberFormat="1" applyFont="1" applyFill="1" applyAlignment="1">
      <alignment horizontal="right"/>
    </xf>
    <xf numFmtId="0" fontId="6" fillId="0" borderId="18" xfId="0" applyFont="1" applyFill="1" applyBorder="1" applyAlignment="1">
      <alignment horizontal="center" vertical="center" wrapText="1"/>
    </xf>
    <xf numFmtId="3" fontId="25" fillId="0" borderId="19" xfId="0" applyNumberFormat="1" applyFont="1" applyFill="1" applyBorder="1" applyAlignment="1">
      <alignment horizontal="right" vertical="center" wrapText="1"/>
    </xf>
    <xf numFmtId="177" fontId="25" fillId="0" borderId="20" xfId="0" applyNumberFormat="1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right" vertical="center" wrapText="1"/>
    </xf>
    <xf numFmtId="4" fontId="6" fillId="0" borderId="21" xfId="0" applyNumberFormat="1" applyFont="1" applyFill="1" applyBorder="1" applyAlignment="1">
      <alignment horizontal="right" vertical="center" wrapText="1"/>
    </xf>
    <xf numFmtId="0" fontId="6" fillId="0" borderId="22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horizontal="right" vertical="center" wrapText="1"/>
    </xf>
    <xf numFmtId="177" fontId="6" fillId="0" borderId="22" xfId="0" applyNumberFormat="1" applyFont="1" applyFill="1" applyBorder="1" applyAlignment="1">
      <alignment horizontal="right" vertical="center" wrapText="1"/>
    </xf>
    <xf numFmtId="4" fontId="6" fillId="0" borderId="22" xfId="0" applyNumberFormat="1" applyFont="1" applyFill="1" applyBorder="1" applyAlignment="1">
      <alignment horizontal="right" vertical="center" wrapText="1"/>
    </xf>
    <xf numFmtId="3" fontId="25" fillId="0" borderId="23" xfId="0" applyNumberFormat="1" applyFont="1" applyFill="1" applyBorder="1" applyAlignment="1">
      <alignment horizontal="right" vertical="center" wrapText="1"/>
    </xf>
    <xf numFmtId="3" fontId="25" fillId="0" borderId="24" xfId="0" applyNumberFormat="1" applyFont="1" applyFill="1" applyBorder="1" applyAlignment="1">
      <alignment horizontal="right" vertical="center" wrapText="1"/>
    </xf>
    <xf numFmtId="4" fontId="25" fillId="0" borderId="24" xfId="0" applyNumberFormat="1" applyFont="1" applyFill="1" applyBorder="1" applyAlignment="1" quotePrefix="1">
      <alignment horizontal="right" vertical="center" wrapText="1"/>
    </xf>
    <xf numFmtId="3" fontId="25" fillId="0" borderId="20" xfId="0" applyNumberFormat="1" applyFont="1" applyFill="1" applyBorder="1" applyAlignment="1">
      <alignment horizontal="right" vertical="center" wrapText="1"/>
    </xf>
    <xf numFmtId="0" fontId="6" fillId="0" borderId="21" xfId="0" applyFont="1" applyFill="1" applyBorder="1" applyAlignment="1">
      <alignment/>
    </xf>
    <xf numFmtId="0" fontId="6" fillId="0" borderId="21" xfId="0" applyFont="1" applyFill="1" applyBorder="1" applyAlignment="1">
      <alignment horizontal="right"/>
    </xf>
    <xf numFmtId="0" fontId="6" fillId="0" borderId="25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horizontal="right" vertical="center" wrapText="1"/>
    </xf>
    <xf numFmtId="0" fontId="6" fillId="0" borderId="25" xfId="0" applyNumberFormat="1" applyFont="1" applyFill="1" applyBorder="1" applyAlignment="1">
      <alignment horizontal="right" vertical="center" wrapText="1"/>
    </xf>
    <xf numFmtId="4" fontId="6" fillId="0" borderId="25" xfId="0" applyNumberFormat="1" applyFont="1" applyFill="1" applyBorder="1" applyAlignment="1">
      <alignment horizontal="right" vertical="center" wrapText="1"/>
    </xf>
    <xf numFmtId="4" fontId="25" fillId="0" borderId="26" xfId="0" applyNumberFormat="1" applyFont="1" applyFill="1" applyBorder="1" applyAlignment="1">
      <alignment horizontal="right" vertical="center" wrapText="1"/>
    </xf>
    <xf numFmtId="4" fontId="25" fillId="0" borderId="20" xfId="0" applyNumberFormat="1" applyFont="1" applyFill="1" applyBorder="1" applyAlignment="1">
      <alignment horizontal="right" vertical="center" wrapText="1"/>
    </xf>
    <xf numFmtId="4" fontId="25" fillId="0" borderId="27" xfId="0" applyNumberFormat="1" applyFont="1" applyFill="1" applyBorder="1" applyAlignment="1">
      <alignment horizontal="right" vertical="center" wrapText="1"/>
    </xf>
    <xf numFmtId="1" fontId="25" fillId="0" borderId="24" xfId="0" applyNumberFormat="1" applyFont="1" applyFill="1" applyBorder="1" applyAlignment="1">
      <alignment/>
    </xf>
    <xf numFmtId="9" fontId="25" fillId="0" borderId="28" xfId="0" applyNumberFormat="1" applyFont="1" applyFill="1" applyBorder="1" applyAlignment="1">
      <alignment horizontal="right"/>
    </xf>
    <xf numFmtId="4" fontId="25" fillId="0" borderId="29" xfId="0" applyNumberFormat="1" applyFont="1" applyFill="1" applyBorder="1" applyAlignment="1">
      <alignment horizontal="right" vertical="center" wrapText="1"/>
    </xf>
    <xf numFmtId="4" fontId="25" fillId="0" borderId="24" xfId="0" applyNumberFormat="1" applyFont="1" applyFill="1" applyBorder="1" applyAlignment="1">
      <alignment horizontal="right" vertical="center" wrapText="1"/>
    </xf>
    <xf numFmtId="4" fontId="25" fillId="0" borderId="24" xfId="0" applyNumberFormat="1" applyFont="1" applyFill="1" applyBorder="1" applyAlignment="1" quotePrefix="1">
      <alignment horizontal="right" vertical="center" wrapText="1"/>
    </xf>
    <xf numFmtId="4" fontId="25" fillId="0" borderId="23" xfId="0" applyNumberFormat="1" applyFont="1" applyFill="1" applyBorder="1" applyAlignment="1">
      <alignment horizontal="right" vertical="center" wrapText="1"/>
    </xf>
    <xf numFmtId="0" fontId="6" fillId="0" borderId="30" xfId="0" applyFont="1" applyFill="1" applyBorder="1" applyAlignment="1">
      <alignment vertical="center" wrapText="1"/>
    </xf>
    <xf numFmtId="0" fontId="6" fillId="0" borderId="30" xfId="0" applyFont="1" applyFill="1" applyBorder="1" applyAlignment="1">
      <alignment horizontal="right" vertical="center" wrapText="1"/>
    </xf>
    <xf numFmtId="4" fontId="6" fillId="0" borderId="30" xfId="0" applyNumberFormat="1" applyFont="1" applyFill="1" applyBorder="1" applyAlignment="1">
      <alignment horizontal="right" vertical="center" wrapText="1"/>
    </xf>
    <xf numFmtId="4" fontId="25" fillId="0" borderId="31" xfId="0" applyNumberFormat="1" applyFont="1" applyFill="1" applyBorder="1" applyAlignment="1">
      <alignment horizontal="right" vertical="center" wrapText="1"/>
    </xf>
    <xf numFmtId="0" fontId="6" fillId="0" borderId="32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horizontal="right" vertical="center" wrapText="1"/>
    </xf>
    <xf numFmtId="4" fontId="6" fillId="0" borderId="32" xfId="0" applyNumberFormat="1" applyFont="1" applyFill="1" applyBorder="1" applyAlignment="1">
      <alignment horizontal="right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4" fontId="25" fillId="0" borderId="20" xfId="0" applyNumberFormat="1" applyFont="1" applyFill="1" applyBorder="1" applyAlignment="1" quotePrefix="1">
      <alignment horizontal="right" vertical="center" wrapText="1"/>
    </xf>
    <xf numFmtId="4" fontId="25" fillId="0" borderId="24" xfId="0" applyNumberFormat="1" applyFont="1" applyFill="1" applyBorder="1" applyAlignment="1">
      <alignment horizontal="right" vertical="center" wrapText="1"/>
    </xf>
    <xf numFmtId="4" fontId="25" fillId="0" borderId="34" xfId="0" applyNumberFormat="1" applyFont="1" applyFill="1" applyBorder="1" applyAlignment="1">
      <alignment horizontal="right" vertical="center" wrapText="1"/>
    </xf>
    <xf numFmtId="4" fontId="25" fillId="0" borderId="23" xfId="0" applyNumberFormat="1" applyFont="1" applyFill="1" applyBorder="1" applyAlignment="1" quotePrefix="1">
      <alignment horizontal="right" vertical="center" wrapText="1"/>
    </xf>
    <xf numFmtId="3" fontId="25" fillId="0" borderId="35" xfId="0" applyNumberFormat="1" applyFont="1" applyFill="1" applyBorder="1" applyAlignment="1">
      <alignment horizontal="right" vertical="center" wrapText="1"/>
    </xf>
    <xf numFmtId="0" fontId="6" fillId="0" borderId="13" xfId="0" applyFont="1" applyBorder="1" applyAlignment="1">
      <alignment horizontal="right"/>
    </xf>
    <xf numFmtId="177" fontId="25" fillId="0" borderId="35" xfId="0" applyNumberFormat="1" applyFont="1" applyFill="1" applyBorder="1" applyAlignment="1">
      <alignment horizontal="right" vertical="center" wrapText="1"/>
    </xf>
    <xf numFmtId="4" fontId="25" fillId="0" borderId="23" xfId="0" applyNumberFormat="1" applyFont="1" applyFill="1" applyBorder="1" applyAlignment="1">
      <alignment horizontal="right" vertical="center" wrapText="1"/>
    </xf>
    <xf numFmtId="4" fontId="25" fillId="0" borderId="36" xfId="0" applyNumberFormat="1" applyFont="1" applyFill="1" applyBorder="1" applyAlignment="1">
      <alignment horizontal="right" vertical="center" wrapText="1"/>
    </xf>
    <xf numFmtId="3" fontId="25" fillId="0" borderId="37" xfId="0" applyNumberFormat="1" applyFont="1" applyFill="1" applyBorder="1" applyAlignment="1">
      <alignment horizontal="right" vertical="center" wrapText="1"/>
    </xf>
    <xf numFmtId="0" fontId="25" fillId="0" borderId="24" xfId="0" applyFont="1" applyFill="1" applyBorder="1" applyAlignment="1">
      <alignment horizontal="right" vertical="center" wrapText="1"/>
    </xf>
    <xf numFmtId="0" fontId="25" fillId="0" borderId="20" xfId="0" applyFont="1" applyFill="1" applyBorder="1" applyAlignment="1">
      <alignment horizontal="right" vertical="center" wrapText="1"/>
    </xf>
    <xf numFmtId="3" fontId="25" fillId="0" borderId="23" xfId="0" applyNumberFormat="1" applyFont="1" applyFill="1" applyBorder="1" applyAlignment="1" quotePrefix="1">
      <alignment horizontal="right" vertical="center" wrapText="1"/>
    </xf>
    <xf numFmtId="177" fontId="25" fillId="0" borderId="24" xfId="0" applyNumberFormat="1" applyFont="1" applyFill="1" applyBorder="1" applyAlignment="1">
      <alignment horizontal="right" vertical="center" wrapText="1"/>
    </xf>
    <xf numFmtId="0" fontId="6" fillId="0" borderId="32" xfId="0" applyNumberFormat="1" applyFont="1" applyFill="1" applyBorder="1" applyAlignment="1">
      <alignment horizontal="right" vertical="center" wrapText="1"/>
    </xf>
    <xf numFmtId="3" fontId="6" fillId="0" borderId="32" xfId="0" applyNumberFormat="1" applyFont="1" applyFill="1" applyBorder="1" applyAlignment="1">
      <alignment horizontal="right" vertical="center" wrapText="1"/>
    </xf>
    <xf numFmtId="3" fontId="25" fillId="0" borderId="34" xfId="0" applyNumberFormat="1" applyFont="1" applyFill="1" applyBorder="1" applyAlignment="1">
      <alignment horizontal="right" vertical="center" wrapText="1"/>
    </xf>
    <xf numFmtId="3" fontId="25" fillId="0" borderId="36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justify"/>
    </xf>
    <xf numFmtId="0" fontId="6" fillId="0" borderId="17" xfId="0" applyFont="1" applyFill="1" applyBorder="1" applyAlignment="1">
      <alignment horizontal="right" vertical="center" wrapText="1"/>
    </xf>
    <xf numFmtId="4" fontId="6" fillId="0" borderId="17" xfId="0" applyNumberFormat="1" applyFont="1" applyFill="1" applyBorder="1" applyAlignment="1" quotePrefix="1">
      <alignment horizontal="right" vertical="center" wrapText="1"/>
    </xf>
    <xf numFmtId="4" fontId="6" fillId="0" borderId="17" xfId="0" applyNumberFormat="1" applyFont="1" applyFill="1" applyBorder="1" applyAlignment="1">
      <alignment horizontal="right" vertical="center" wrapText="1"/>
    </xf>
    <xf numFmtId="4" fontId="25" fillId="0" borderId="19" xfId="0" applyNumberFormat="1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justify" vertical="center" wrapText="1"/>
    </xf>
    <xf numFmtId="0" fontId="6" fillId="0" borderId="15" xfId="0" applyFont="1" applyFill="1" applyBorder="1" applyAlignment="1">
      <alignment horizontal="right" vertical="center" wrapText="1"/>
    </xf>
    <xf numFmtId="4" fontId="6" fillId="0" borderId="15" xfId="0" applyNumberFormat="1" applyFont="1" applyFill="1" applyBorder="1" applyAlignment="1" quotePrefix="1">
      <alignment horizontal="right" vertical="center" wrapText="1"/>
    </xf>
    <xf numFmtId="4" fontId="6" fillId="0" borderId="15" xfId="0" applyNumberFormat="1" applyFont="1" applyFill="1" applyBorder="1" applyAlignment="1">
      <alignment horizontal="right" vertical="center" wrapText="1"/>
    </xf>
    <xf numFmtId="4" fontId="25" fillId="0" borderId="28" xfId="0" applyNumberFormat="1" applyFont="1" applyFill="1" applyBorder="1" applyAlignment="1">
      <alignment horizontal="right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center" vertical="center" wrapText="1"/>
    </xf>
    <xf numFmtId="3" fontId="6" fillId="0" borderId="15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47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48" xfId="0" applyFont="1" applyFill="1" applyBorder="1" applyAlignment="1">
      <alignment horizontal="center" vertical="center" wrapText="1"/>
    </xf>
    <xf numFmtId="0" fontId="25" fillId="0" borderId="49" xfId="0" applyFont="1" applyFill="1" applyBorder="1" applyAlignment="1">
      <alignment horizontal="center" vertical="center" wrapText="1"/>
    </xf>
    <xf numFmtId="0" fontId="25" fillId="0" borderId="50" xfId="0" applyFont="1" applyFill="1" applyBorder="1" applyAlignment="1">
      <alignment horizontal="center" vertical="center" wrapText="1"/>
    </xf>
    <xf numFmtId="0" fontId="25" fillId="0" borderId="51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5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tabSelected="1" zoomScale="85" zoomScaleNormal="85" zoomScaleSheetLayoutView="85" workbookViewId="0" topLeftCell="A1">
      <pane xSplit="2" ySplit="7" topLeftCell="C1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24" sqref="F24"/>
    </sheetView>
  </sheetViews>
  <sheetFormatPr defaultColWidth="8.88671875" defaultRowHeight="15"/>
  <cols>
    <col min="1" max="1" width="4.88671875" style="83" customWidth="1"/>
    <col min="2" max="2" width="13.5546875" style="84" customWidth="1"/>
    <col min="3" max="3" width="43.6640625" style="85" customWidth="1"/>
    <col min="4" max="4" width="11.3359375" style="86" customWidth="1"/>
    <col min="5" max="5" width="12.99609375" style="15" customWidth="1"/>
    <col min="6" max="6" width="13.5546875" style="16" customWidth="1"/>
    <col min="7" max="7" width="10.99609375" style="16" customWidth="1"/>
    <col min="8" max="8" width="13.10546875" style="88" customWidth="1"/>
    <col min="9" max="9" width="8.77734375" style="15" customWidth="1"/>
    <col min="10" max="10" width="10.99609375" style="15" customWidth="1"/>
    <col min="11" max="11" width="10.21484375" style="88" customWidth="1"/>
    <col min="12" max="12" width="8.88671875" style="59" customWidth="1"/>
    <col min="13" max="16384" width="8.88671875" style="60" customWidth="1"/>
  </cols>
  <sheetData>
    <row r="1" spans="1:11" ht="18.75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ht="18.75">
      <c r="A2" s="182" t="s">
        <v>30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1:11" ht="18.75">
      <c r="A3" s="183" t="s">
        <v>31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</row>
    <row r="4" spans="1:11" ht="12" customHeight="1" thickBot="1">
      <c r="A4" s="70"/>
      <c r="B4" s="71"/>
      <c r="C4" s="72"/>
      <c r="D4" s="73"/>
      <c r="E4" s="13"/>
      <c r="F4" s="13"/>
      <c r="G4" s="13"/>
      <c r="H4" s="74"/>
      <c r="I4" s="13"/>
      <c r="J4" s="13"/>
      <c r="K4" s="74"/>
    </row>
    <row r="5" spans="1:11" ht="20.25" customHeight="1" thickTop="1">
      <c r="A5" s="126" t="s">
        <v>1</v>
      </c>
      <c r="B5" s="187" t="s">
        <v>25</v>
      </c>
      <c r="C5" s="187" t="s">
        <v>24</v>
      </c>
      <c r="D5" s="187" t="s">
        <v>2</v>
      </c>
      <c r="E5" s="188" t="s">
        <v>32</v>
      </c>
      <c r="F5" s="189"/>
      <c r="G5" s="189"/>
      <c r="H5" s="189"/>
      <c r="I5" s="189"/>
      <c r="J5" s="190"/>
      <c r="K5" s="184" t="s">
        <v>101</v>
      </c>
    </row>
    <row r="6" spans="1:11" ht="24" customHeight="1">
      <c r="A6" s="127"/>
      <c r="B6" s="186"/>
      <c r="C6" s="186"/>
      <c r="D6" s="186"/>
      <c r="E6" s="156" t="s">
        <v>115</v>
      </c>
      <c r="F6" s="186" t="s">
        <v>112</v>
      </c>
      <c r="G6" s="186" t="s">
        <v>100</v>
      </c>
      <c r="H6" s="186" t="s">
        <v>106</v>
      </c>
      <c r="I6" s="186" t="s">
        <v>146</v>
      </c>
      <c r="J6" s="186"/>
      <c r="K6" s="185"/>
    </row>
    <row r="7" spans="1:11" ht="31.5">
      <c r="A7" s="127"/>
      <c r="B7" s="186"/>
      <c r="C7" s="186"/>
      <c r="D7" s="186"/>
      <c r="E7" s="177"/>
      <c r="F7" s="186"/>
      <c r="G7" s="186"/>
      <c r="H7" s="186"/>
      <c r="I7" s="3" t="s">
        <v>80</v>
      </c>
      <c r="J7" s="3" t="s">
        <v>129</v>
      </c>
      <c r="K7" s="185"/>
    </row>
    <row r="8" spans="1:11" ht="19.5" customHeight="1">
      <c r="A8" s="159">
        <v>1</v>
      </c>
      <c r="B8" s="156" t="s">
        <v>141</v>
      </c>
      <c r="C8" s="18" t="s">
        <v>33</v>
      </c>
      <c r="D8" s="6" t="s">
        <v>3</v>
      </c>
      <c r="E8" s="6">
        <v>33.93</v>
      </c>
      <c r="F8" s="6">
        <v>30.82</v>
      </c>
      <c r="G8" s="19">
        <v>27.51</v>
      </c>
      <c r="H8" s="19">
        <v>23.36</v>
      </c>
      <c r="I8" s="19">
        <f>G8-F8</f>
        <v>-3.3099999999999987</v>
      </c>
      <c r="J8" s="6" t="s">
        <v>81</v>
      </c>
      <c r="K8" s="129">
        <v>21.96</v>
      </c>
    </row>
    <row r="9" spans="1:11" ht="19.5" customHeight="1">
      <c r="A9" s="160"/>
      <c r="B9" s="157"/>
      <c r="C9" s="18" t="s">
        <v>35</v>
      </c>
      <c r="D9" s="6" t="s">
        <v>3</v>
      </c>
      <c r="E9" s="6">
        <v>32.64</v>
      </c>
      <c r="F9" s="6">
        <v>34.26</v>
      </c>
      <c r="G9" s="19">
        <v>34.63</v>
      </c>
      <c r="H9" s="19">
        <v>35.09</v>
      </c>
      <c r="I9" s="19">
        <f>G9-F9</f>
        <v>0.37000000000000455</v>
      </c>
      <c r="J9" s="6" t="s">
        <v>81</v>
      </c>
      <c r="K9" s="129">
        <v>34</v>
      </c>
    </row>
    <row r="10" spans="1:11" ht="19.5" customHeight="1">
      <c r="A10" s="160"/>
      <c r="B10" s="157"/>
      <c r="C10" s="123" t="s">
        <v>36</v>
      </c>
      <c r="D10" s="124" t="s">
        <v>3</v>
      </c>
      <c r="E10" s="124">
        <v>33.43</v>
      </c>
      <c r="F10" s="124">
        <v>34.92</v>
      </c>
      <c r="G10" s="125">
        <v>37.86</v>
      </c>
      <c r="H10" s="125">
        <v>41.55</v>
      </c>
      <c r="I10" s="125">
        <f>G10-F10</f>
        <v>2.9399999999999977</v>
      </c>
      <c r="J10" s="124" t="s">
        <v>81</v>
      </c>
      <c r="K10" s="130">
        <f>100-K8-K9</f>
        <v>44.03999999999999</v>
      </c>
    </row>
    <row r="11" spans="1:11" ht="19.5" customHeight="1">
      <c r="A11" s="176"/>
      <c r="B11" s="177"/>
      <c r="C11" s="20" t="s">
        <v>157</v>
      </c>
      <c r="D11" s="7" t="s">
        <v>156</v>
      </c>
      <c r="E11" s="7"/>
      <c r="F11" s="7"/>
      <c r="G11" s="21"/>
      <c r="H11" s="21"/>
      <c r="I11" s="21"/>
      <c r="J11" s="7"/>
      <c r="K11" s="128" t="s">
        <v>147</v>
      </c>
    </row>
    <row r="12" spans="1:12" s="1" customFormat="1" ht="19.5" customHeight="1">
      <c r="A12" s="171">
        <v>2</v>
      </c>
      <c r="B12" s="168" t="s">
        <v>5</v>
      </c>
      <c r="C12" s="22" t="s">
        <v>21</v>
      </c>
      <c r="D12" s="5" t="s">
        <v>102</v>
      </c>
      <c r="E12" s="5">
        <v>90.094</v>
      </c>
      <c r="F12" s="23">
        <v>95</v>
      </c>
      <c r="G12" s="24">
        <v>95.016</v>
      </c>
      <c r="H12" s="24">
        <v>78.316</v>
      </c>
      <c r="I12" s="25">
        <f>G12-F12</f>
        <v>0.016000000000005343</v>
      </c>
      <c r="J12" s="5" t="s">
        <v>130</v>
      </c>
      <c r="K12" s="100" t="s">
        <v>123</v>
      </c>
      <c r="L12" s="2"/>
    </row>
    <row r="13" spans="1:12" s="1" customFormat="1" ht="19.5" customHeight="1">
      <c r="A13" s="173"/>
      <c r="B13" s="170"/>
      <c r="C13" s="20" t="s">
        <v>34</v>
      </c>
      <c r="D13" s="7" t="s">
        <v>52</v>
      </c>
      <c r="E13" s="7">
        <v>790</v>
      </c>
      <c r="F13" s="26">
        <v>780</v>
      </c>
      <c r="G13" s="26">
        <v>785</v>
      </c>
      <c r="H13" s="21"/>
      <c r="I13" s="27">
        <f>G13-F13</f>
        <v>5</v>
      </c>
      <c r="J13" s="7" t="s">
        <v>130</v>
      </c>
      <c r="K13" s="128"/>
      <c r="L13" s="2"/>
    </row>
    <row r="14" spans="1:12" s="1" customFormat="1" ht="19.5" customHeight="1">
      <c r="A14" s="171">
        <v>3</v>
      </c>
      <c r="B14" s="168" t="s">
        <v>37</v>
      </c>
      <c r="C14" s="22" t="s">
        <v>90</v>
      </c>
      <c r="D14" s="5" t="s">
        <v>60</v>
      </c>
      <c r="E14" s="5">
        <v>8</v>
      </c>
      <c r="F14" s="28" t="s">
        <v>17</v>
      </c>
      <c r="G14" s="29">
        <v>3.7</v>
      </c>
      <c r="H14" s="28" t="s">
        <v>17</v>
      </c>
      <c r="I14" s="25">
        <f>3.7-3</f>
        <v>0.7000000000000002</v>
      </c>
      <c r="J14" s="5" t="s">
        <v>130</v>
      </c>
      <c r="K14" s="131" t="s">
        <v>17</v>
      </c>
      <c r="L14" s="2"/>
    </row>
    <row r="15" spans="1:12" s="1" customFormat="1" ht="19.5" customHeight="1">
      <c r="A15" s="172"/>
      <c r="B15" s="169"/>
      <c r="C15" s="18" t="s">
        <v>22</v>
      </c>
      <c r="D15" s="6" t="s">
        <v>60</v>
      </c>
      <c r="E15" s="6">
        <v>14</v>
      </c>
      <c r="F15" s="30">
        <v>10</v>
      </c>
      <c r="G15" s="31">
        <v>6.3</v>
      </c>
      <c r="H15" s="61" t="s">
        <v>68</v>
      </c>
      <c r="I15" s="32">
        <f>G15-F15</f>
        <v>-3.7</v>
      </c>
      <c r="J15" s="6" t="s">
        <v>128</v>
      </c>
      <c r="K15" s="102" t="s">
        <v>68</v>
      </c>
      <c r="L15" s="2"/>
    </row>
    <row r="16" spans="1:12" s="1" customFormat="1" ht="19.5" customHeight="1">
      <c r="A16" s="173"/>
      <c r="B16" s="170"/>
      <c r="C16" s="20" t="s">
        <v>138</v>
      </c>
      <c r="D16" s="7" t="s">
        <v>60</v>
      </c>
      <c r="E16" s="7">
        <v>13.5</v>
      </c>
      <c r="F16" s="26">
        <v>5</v>
      </c>
      <c r="G16" s="21">
        <v>20.5</v>
      </c>
      <c r="H16" s="21" t="s">
        <v>120</v>
      </c>
      <c r="I16" s="32">
        <f>G16-F16</f>
        <v>15.5</v>
      </c>
      <c r="J16" s="7" t="s">
        <v>81</v>
      </c>
      <c r="K16" s="128" t="s">
        <v>17</v>
      </c>
      <c r="L16" s="2"/>
    </row>
    <row r="17" spans="1:12" s="1" customFormat="1" ht="20.25" customHeight="1">
      <c r="A17" s="89">
        <v>4</v>
      </c>
      <c r="B17" s="3" t="s">
        <v>6</v>
      </c>
      <c r="C17" s="33" t="s">
        <v>29</v>
      </c>
      <c r="D17" s="4" t="s">
        <v>3</v>
      </c>
      <c r="E17" s="4">
        <v>42</v>
      </c>
      <c r="F17" s="34" t="s">
        <v>54</v>
      </c>
      <c r="G17" s="34">
        <v>50.63</v>
      </c>
      <c r="H17" s="35">
        <v>50.59</v>
      </c>
      <c r="I17" s="35"/>
      <c r="J17" s="35" t="s">
        <v>130</v>
      </c>
      <c r="K17" s="132" t="s">
        <v>153</v>
      </c>
      <c r="L17" s="2"/>
    </row>
    <row r="18" spans="1:11" ht="32.25" customHeight="1">
      <c r="A18" s="171">
        <v>5</v>
      </c>
      <c r="B18" s="168" t="s">
        <v>7</v>
      </c>
      <c r="C18" s="22" t="s">
        <v>16</v>
      </c>
      <c r="D18" s="5" t="s">
        <v>103</v>
      </c>
      <c r="E18" s="5" t="s">
        <v>122</v>
      </c>
      <c r="F18" s="23">
        <v>6</v>
      </c>
      <c r="G18" s="23">
        <v>16</v>
      </c>
      <c r="H18" s="23">
        <v>15</v>
      </c>
      <c r="I18" s="23">
        <f>G18-F18</f>
        <v>10</v>
      </c>
      <c r="J18" s="23" t="s">
        <v>81</v>
      </c>
      <c r="K18" s="100">
        <v>19</v>
      </c>
    </row>
    <row r="19" spans="1:11" ht="19.5" customHeight="1">
      <c r="A19" s="172"/>
      <c r="B19" s="169"/>
      <c r="C19" s="18" t="s">
        <v>94</v>
      </c>
      <c r="D19" s="6" t="s">
        <v>103</v>
      </c>
      <c r="E19" s="6">
        <v>6</v>
      </c>
      <c r="F19" s="30">
        <v>19</v>
      </c>
      <c r="G19" s="30">
        <v>21</v>
      </c>
      <c r="H19" s="30">
        <v>21</v>
      </c>
      <c r="I19" s="30">
        <f>G19-F19</f>
        <v>2</v>
      </c>
      <c r="J19" s="30" t="s">
        <v>130</v>
      </c>
      <c r="K19" s="101"/>
    </row>
    <row r="20" spans="1:11" ht="19.5" customHeight="1">
      <c r="A20" s="172"/>
      <c r="B20" s="169"/>
      <c r="C20" s="18" t="s">
        <v>82</v>
      </c>
      <c r="D20" s="6" t="s">
        <v>3</v>
      </c>
      <c r="E20" s="6"/>
      <c r="F20" s="19"/>
      <c r="G20" s="19"/>
      <c r="H20" s="19"/>
      <c r="I20" s="19"/>
      <c r="J20" s="19"/>
      <c r="K20" s="101">
        <v>90</v>
      </c>
    </row>
    <row r="21" spans="1:11" ht="19.5" customHeight="1">
      <c r="A21" s="172"/>
      <c r="B21" s="169"/>
      <c r="C21" s="20" t="s">
        <v>69</v>
      </c>
      <c r="D21" s="6" t="s">
        <v>103</v>
      </c>
      <c r="E21" s="6"/>
      <c r="F21" s="19"/>
      <c r="G21" s="19"/>
      <c r="H21" s="19"/>
      <c r="I21" s="19"/>
      <c r="J21" s="19"/>
      <c r="K21" s="101">
        <v>2</v>
      </c>
    </row>
    <row r="22" spans="1:11" ht="31.5">
      <c r="A22" s="159">
        <v>6</v>
      </c>
      <c r="B22" s="156" t="s">
        <v>109</v>
      </c>
      <c r="C22" s="75" t="s">
        <v>136</v>
      </c>
      <c r="D22" s="76" t="s">
        <v>104</v>
      </c>
      <c r="E22" s="178">
        <v>886</v>
      </c>
      <c r="F22" s="180" t="s">
        <v>124</v>
      </c>
      <c r="G22" s="77">
        <v>1421.81</v>
      </c>
      <c r="H22" s="77">
        <v>1589.71</v>
      </c>
      <c r="I22" s="180"/>
      <c r="J22" s="180" t="s">
        <v>130</v>
      </c>
      <c r="K22" s="90"/>
    </row>
    <row r="23" spans="1:11" ht="39.75" customHeight="1">
      <c r="A23" s="176"/>
      <c r="B23" s="177"/>
      <c r="C23" s="20" t="s">
        <v>135</v>
      </c>
      <c r="D23" s="7" t="s">
        <v>104</v>
      </c>
      <c r="E23" s="179"/>
      <c r="F23" s="181"/>
      <c r="G23" s="133" t="s">
        <v>133</v>
      </c>
      <c r="H23" s="133" t="s">
        <v>134</v>
      </c>
      <c r="I23" s="181"/>
      <c r="J23" s="181"/>
      <c r="K23" s="91">
        <v>2648</v>
      </c>
    </row>
    <row r="24" spans="1:11" ht="39" customHeight="1">
      <c r="A24" s="92">
        <v>7</v>
      </c>
      <c r="B24" s="8" t="s">
        <v>23</v>
      </c>
      <c r="C24" s="36" t="s">
        <v>83</v>
      </c>
      <c r="D24" s="9" t="s">
        <v>104</v>
      </c>
      <c r="E24" s="9">
        <v>63</v>
      </c>
      <c r="F24" s="37" t="s">
        <v>64</v>
      </c>
      <c r="G24" s="38">
        <v>107.343</v>
      </c>
      <c r="H24" s="38">
        <v>98.35</v>
      </c>
      <c r="I24" s="37">
        <f>G24-90</f>
        <v>17.343000000000004</v>
      </c>
      <c r="J24" s="37" t="s">
        <v>130</v>
      </c>
      <c r="K24" s="134">
        <v>125</v>
      </c>
    </row>
    <row r="25" spans="1:11" ht="21" customHeight="1">
      <c r="A25" s="159">
        <v>8</v>
      </c>
      <c r="B25" s="156" t="s">
        <v>110</v>
      </c>
      <c r="C25" s="22" t="s">
        <v>38</v>
      </c>
      <c r="D25" s="5" t="s">
        <v>3</v>
      </c>
      <c r="E25" s="5">
        <v>14.3</v>
      </c>
      <c r="F25" s="24">
        <v>50</v>
      </c>
      <c r="G25" s="24">
        <f>H25-1.74</f>
        <v>49.489999999999995</v>
      </c>
      <c r="H25" s="24">
        <v>51.23</v>
      </c>
      <c r="I25" s="24">
        <f>H25-F25</f>
        <v>1.2299999999999969</v>
      </c>
      <c r="J25" s="24" t="s">
        <v>130</v>
      </c>
      <c r="K25" s="135">
        <v>70</v>
      </c>
    </row>
    <row r="26" spans="1:11" ht="21" customHeight="1">
      <c r="A26" s="160"/>
      <c r="B26" s="157"/>
      <c r="C26" s="18" t="s">
        <v>39</v>
      </c>
      <c r="D26" s="6" t="s">
        <v>3</v>
      </c>
      <c r="E26" s="6">
        <v>3.4</v>
      </c>
      <c r="F26" s="19">
        <v>20</v>
      </c>
      <c r="G26" s="19">
        <v>28.81</v>
      </c>
      <c r="H26" s="19">
        <v>30</v>
      </c>
      <c r="I26" s="19">
        <f>H26-F26</f>
        <v>10</v>
      </c>
      <c r="J26" s="19" t="s">
        <v>130</v>
      </c>
      <c r="K26" s="129">
        <v>40</v>
      </c>
    </row>
    <row r="27" spans="1:11" ht="21" customHeight="1">
      <c r="A27" s="160"/>
      <c r="B27" s="157"/>
      <c r="C27" s="18" t="s">
        <v>154</v>
      </c>
      <c r="D27" s="6" t="s">
        <v>3</v>
      </c>
      <c r="E27" s="6"/>
      <c r="F27" s="19"/>
      <c r="G27" s="19"/>
      <c r="H27" s="19"/>
      <c r="I27" s="19"/>
      <c r="J27" s="19"/>
      <c r="K27" s="101">
        <v>100</v>
      </c>
    </row>
    <row r="28" spans="1:11" ht="21" customHeight="1">
      <c r="A28" s="160"/>
      <c r="B28" s="157"/>
      <c r="C28" s="18" t="s">
        <v>74</v>
      </c>
      <c r="D28" s="6" t="s">
        <v>3</v>
      </c>
      <c r="E28" s="6"/>
      <c r="F28" s="19"/>
      <c r="G28" s="19"/>
      <c r="H28" s="19"/>
      <c r="I28" s="19"/>
      <c r="J28" s="19"/>
      <c r="K28" s="129" t="s">
        <v>55</v>
      </c>
    </row>
    <row r="29" spans="1:11" ht="21" customHeight="1" thickBot="1">
      <c r="A29" s="161"/>
      <c r="B29" s="158"/>
      <c r="C29" s="93" t="s">
        <v>40</v>
      </c>
      <c r="D29" s="94" t="s">
        <v>3</v>
      </c>
      <c r="E29" s="94">
        <v>10.9</v>
      </c>
      <c r="F29" s="95">
        <v>30</v>
      </c>
      <c r="G29" s="95"/>
      <c r="H29" s="95">
        <v>26</v>
      </c>
      <c r="I29" s="95">
        <f>H29-F29</f>
        <v>-4</v>
      </c>
      <c r="J29" s="95" t="s">
        <v>128</v>
      </c>
      <c r="K29" s="136">
        <v>35</v>
      </c>
    </row>
    <row r="30" spans="1:11" ht="19.5" thickTop="1">
      <c r="A30" s="174">
        <v>9</v>
      </c>
      <c r="B30" s="175" t="s">
        <v>8</v>
      </c>
      <c r="C30" s="96" t="s">
        <v>91</v>
      </c>
      <c r="D30" s="97" t="s">
        <v>3</v>
      </c>
      <c r="E30" s="97">
        <v>80</v>
      </c>
      <c r="F30" s="98">
        <v>75</v>
      </c>
      <c r="G30" s="98">
        <v>87.5</v>
      </c>
      <c r="H30" s="99">
        <v>87.32</v>
      </c>
      <c r="I30" s="99">
        <f>G30-F30</f>
        <v>12.5</v>
      </c>
      <c r="J30" s="99" t="s">
        <v>81</v>
      </c>
      <c r="K30" s="137">
        <v>90</v>
      </c>
    </row>
    <row r="31" spans="1:11" ht="18.75">
      <c r="A31" s="172"/>
      <c r="B31" s="169"/>
      <c r="C31" s="18" t="s">
        <v>84</v>
      </c>
      <c r="D31" s="6" t="s">
        <v>3</v>
      </c>
      <c r="E31" s="6">
        <v>10.2</v>
      </c>
      <c r="F31" s="40">
        <v>20</v>
      </c>
      <c r="G31" s="40">
        <v>19.79</v>
      </c>
      <c r="H31" s="19">
        <v>23.94</v>
      </c>
      <c r="I31" s="19">
        <f>G31-F31</f>
        <v>-0.21000000000000085</v>
      </c>
      <c r="J31" s="19" t="s">
        <v>130</v>
      </c>
      <c r="K31" s="101">
        <v>25</v>
      </c>
    </row>
    <row r="32" spans="1:11" ht="31.5">
      <c r="A32" s="172"/>
      <c r="B32" s="169"/>
      <c r="C32" s="18" t="s">
        <v>41</v>
      </c>
      <c r="D32" s="6" t="s">
        <v>103</v>
      </c>
      <c r="E32" s="6" t="s">
        <v>116</v>
      </c>
      <c r="F32" s="30">
        <v>25</v>
      </c>
      <c r="G32" s="30">
        <v>25</v>
      </c>
      <c r="H32" s="30">
        <v>21</v>
      </c>
      <c r="I32" s="30">
        <f>G32-F32</f>
        <v>0</v>
      </c>
      <c r="J32" s="19" t="s">
        <v>130</v>
      </c>
      <c r="K32" s="101">
        <v>21</v>
      </c>
    </row>
    <row r="33" spans="1:11" ht="31.5">
      <c r="A33" s="172"/>
      <c r="B33" s="169"/>
      <c r="C33" s="18" t="s">
        <v>105</v>
      </c>
      <c r="D33" s="6" t="s">
        <v>103</v>
      </c>
      <c r="E33" s="6" t="s">
        <v>117</v>
      </c>
      <c r="F33" s="19"/>
      <c r="G33" s="30">
        <v>20</v>
      </c>
      <c r="H33" s="30">
        <v>21</v>
      </c>
      <c r="I33" s="19"/>
      <c r="J33" s="19"/>
      <c r="K33" s="101">
        <v>21</v>
      </c>
    </row>
    <row r="34" spans="1:11" ht="18.75">
      <c r="A34" s="172"/>
      <c r="B34" s="169"/>
      <c r="C34" s="41" t="s">
        <v>95</v>
      </c>
      <c r="D34" s="6" t="s">
        <v>3</v>
      </c>
      <c r="E34" s="6">
        <v>100</v>
      </c>
      <c r="F34" s="19"/>
      <c r="G34" s="30">
        <v>100</v>
      </c>
      <c r="H34" s="30">
        <v>100</v>
      </c>
      <c r="I34" s="6"/>
      <c r="J34" s="6"/>
      <c r="K34" s="138">
        <v>100</v>
      </c>
    </row>
    <row r="35" spans="1:11" ht="18.75">
      <c r="A35" s="173"/>
      <c r="B35" s="170"/>
      <c r="C35" s="42" t="s">
        <v>96</v>
      </c>
      <c r="D35" s="7" t="s">
        <v>3</v>
      </c>
      <c r="E35" s="7"/>
      <c r="F35" s="21"/>
      <c r="G35" s="21">
        <v>3.6</v>
      </c>
      <c r="H35" s="43">
        <v>8.1</v>
      </c>
      <c r="I35" s="7"/>
      <c r="J35" s="7"/>
      <c r="K35" s="139">
        <v>10</v>
      </c>
    </row>
    <row r="36" spans="1:11" ht="17.25" customHeight="1">
      <c r="A36" s="171">
        <v>10</v>
      </c>
      <c r="B36" s="168" t="s">
        <v>113</v>
      </c>
      <c r="C36" s="22" t="s">
        <v>85</v>
      </c>
      <c r="D36" s="5" t="s">
        <v>3</v>
      </c>
      <c r="E36" s="5">
        <v>36</v>
      </c>
      <c r="F36" s="39">
        <v>80</v>
      </c>
      <c r="G36" s="39">
        <v>84</v>
      </c>
      <c r="H36" s="24">
        <v>100</v>
      </c>
      <c r="I36" s="39">
        <f aca="true" t="shared" si="0" ref="I36:I41">G36-F36</f>
        <v>4</v>
      </c>
      <c r="J36" s="24" t="s">
        <v>130</v>
      </c>
      <c r="K36" s="140">
        <v>100</v>
      </c>
    </row>
    <row r="37" spans="1:11" ht="17.25" customHeight="1">
      <c r="A37" s="172"/>
      <c r="B37" s="169"/>
      <c r="C37" s="18" t="s">
        <v>28</v>
      </c>
      <c r="D37" s="6" t="s">
        <v>3</v>
      </c>
      <c r="E37" s="6">
        <v>56</v>
      </c>
      <c r="F37" s="40">
        <v>80</v>
      </c>
      <c r="G37" s="40">
        <v>88</v>
      </c>
      <c r="H37" s="19">
        <v>100</v>
      </c>
      <c r="I37" s="40">
        <f t="shared" si="0"/>
        <v>8</v>
      </c>
      <c r="J37" s="19" t="s">
        <v>130</v>
      </c>
      <c r="K37" s="101">
        <v>100</v>
      </c>
    </row>
    <row r="38" spans="1:11" ht="17.25" customHeight="1">
      <c r="A38" s="172"/>
      <c r="B38" s="169"/>
      <c r="C38" s="18" t="s">
        <v>61</v>
      </c>
      <c r="D38" s="6" t="s">
        <v>13</v>
      </c>
      <c r="E38" s="6"/>
      <c r="F38" s="40">
        <v>5</v>
      </c>
      <c r="G38" s="40">
        <v>5.5</v>
      </c>
      <c r="H38" s="19">
        <v>6.8</v>
      </c>
      <c r="I38" s="40">
        <f t="shared" si="0"/>
        <v>0.5</v>
      </c>
      <c r="J38" s="19" t="s">
        <v>130</v>
      </c>
      <c r="K38" s="141">
        <v>6</v>
      </c>
    </row>
    <row r="39" spans="1:11" ht="17.25" customHeight="1">
      <c r="A39" s="172"/>
      <c r="B39" s="169"/>
      <c r="C39" s="18" t="s">
        <v>98</v>
      </c>
      <c r="D39" s="6" t="s">
        <v>99</v>
      </c>
      <c r="E39" s="6">
        <v>11</v>
      </c>
      <c r="F39" s="40">
        <v>11</v>
      </c>
      <c r="G39" s="19">
        <v>10.2</v>
      </c>
      <c r="H39" s="19">
        <v>10.1</v>
      </c>
      <c r="I39" s="19">
        <f>G39-F39</f>
        <v>-0.8000000000000007</v>
      </c>
      <c r="J39" s="19" t="s">
        <v>130</v>
      </c>
      <c r="K39" s="129"/>
    </row>
    <row r="40" spans="1:11" ht="17.25" customHeight="1">
      <c r="A40" s="172"/>
      <c r="B40" s="169"/>
      <c r="C40" s="18" t="s">
        <v>86</v>
      </c>
      <c r="D40" s="6" t="s">
        <v>3</v>
      </c>
      <c r="E40" s="6"/>
      <c r="F40" s="44"/>
      <c r="G40" s="44">
        <v>19.75</v>
      </c>
      <c r="H40" s="19">
        <v>19</v>
      </c>
      <c r="I40" s="19"/>
      <c r="J40" s="19"/>
      <c r="K40" s="141" t="s">
        <v>140</v>
      </c>
    </row>
    <row r="41" spans="1:11" ht="17.25" customHeight="1">
      <c r="A41" s="172"/>
      <c r="B41" s="169"/>
      <c r="C41" s="18" t="s">
        <v>87</v>
      </c>
      <c r="D41" s="6" t="s">
        <v>3</v>
      </c>
      <c r="E41" s="6">
        <v>16.2</v>
      </c>
      <c r="F41" s="44">
        <v>13.2</v>
      </c>
      <c r="G41" s="44">
        <v>12.5</v>
      </c>
      <c r="H41" s="19">
        <v>12</v>
      </c>
      <c r="I41" s="19">
        <f t="shared" si="0"/>
        <v>-0.6999999999999993</v>
      </c>
      <c r="J41" s="19" t="s">
        <v>130</v>
      </c>
      <c r="K41" s="141" t="s">
        <v>139</v>
      </c>
    </row>
    <row r="42" spans="1:11" ht="17.25" customHeight="1">
      <c r="A42" s="172"/>
      <c r="B42" s="169"/>
      <c r="C42" s="41" t="s">
        <v>63</v>
      </c>
      <c r="D42" s="6" t="s">
        <v>3</v>
      </c>
      <c r="E42" s="6"/>
      <c r="F42" s="44" t="s">
        <v>62</v>
      </c>
      <c r="G42" s="44" t="s">
        <v>137</v>
      </c>
      <c r="H42" s="40">
        <v>97</v>
      </c>
      <c r="I42" s="19"/>
      <c r="J42" s="19" t="s">
        <v>130</v>
      </c>
      <c r="K42" s="129">
        <v>98</v>
      </c>
    </row>
    <row r="43" spans="1:11" ht="17.25" customHeight="1">
      <c r="A43" s="172"/>
      <c r="B43" s="169"/>
      <c r="C43" s="18" t="s">
        <v>70</v>
      </c>
      <c r="D43" s="6" t="s">
        <v>3</v>
      </c>
      <c r="E43" s="6"/>
      <c r="F43" s="44"/>
      <c r="G43" s="44">
        <v>96</v>
      </c>
      <c r="H43" s="40">
        <v>96</v>
      </c>
      <c r="I43" s="40"/>
      <c r="J43" s="19"/>
      <c r="K43" s="129" t="s">
        <v>62</v>
      </c>
    </row>
    <row r="44" spans="1:11" ht="17.25" customHeight="1">
      <c r="A44" s="173"/>
      <c r="B44" s="170"/>
      <c r="C44" s="20" t="s">
        <v>71</v>
      </c>
      <c r="D44" s="7" t="s">
        <v>3</v>
      </c>
      <c r="E44" s="7"/>
      <c r="F44" s="45"/>
      <c r="G44" s="45">
        <v>94</v>
      </c>
      <c r="H44" s="43">
        <v>92</v>
      </c>
      <c r="I44" s="43"/>
      <c r="J44" s="21"/>
      <c r="K44" s="91" t="s">
        <v>62</v>
      </c>
    </row>
    <row r="45" spans="1:11" ht="17.25" customHeight="1">
      <c r="A45" s="171">
        <v>11</v>
      </c>
      <c r="B45" s="168" t="s">
        <v>111</v>
      </c>
      <c r="C45" s="22" t="s">
        <v>9</v>
      </c>
      <c r="D45" s="5" t="s">
        <v>107</v>
      </c>
      <c r="E45" s="5" t="s">
        <v>118</v>
      </c>
      <c r="F45" s="58" t="s">
        <v>125</v>
      </c>
      <c r="G45" s="23" t="s">
        <v>127</v>
      </c>
      <c r="H45" s="23" t="s">
        <v>126</v>
      </c>
      <c r="I45" s="23">
        <v>480</v>
      </c>
      <c r="J45" s="24" t="s">
        <v>130</v>
      </c>
      <c r="K45" s="100">
        <v>5300</v>
      </c>
    </row>
    <row r="46" spans="1:11" ht="17.25" customHeight="1">
      <c r="A46" s="172"/>
      <c r="B46" s="169"/>
      <c r="C46" s="18" t="s">
        <v>42</v>
      </c>
      <c r="D46" s="6" t="s">
        <v>107</v>
      </c>
      <c r="E46" s="6"/>
      <c r="F46" s="30">
        <v>4000</v>
      </c>
      <c r="G46" s="30" t="s">
        <v>131</v>
      </c>
      <c r="H46" s="30" t="s">
        <v>132</v>
      </c>
      <c r="I46" s="30"/>
      <c r="J46" s="19" t="s">
        <v>130</v>
      </c>
      <c r="K46" s="101">
        <v>3500</v>
      </c>
    </row>
    <row r="47" spans="1:11" ht="17.25" customHeight="1">
      <c r="A47" s="172"/>
      <c r="B47" s="169"/>
      <c r="C47" s="18" t="s">
        <v>43</v>
      </c>
      <c r="D47" s="6" t="s">
        <v>3</v>
      </c>
      <c r="E47" s="6">
        <v>32</v>
      </c>
      <c r="F47" s="30" t="s">
        <v>55</v>
      </c>
      <c r="G47" s="30">
        <v>76</v>
      </c>
      <c r="H47" s="30">
        <v>76</v>
      </c>
      <c r="I47" s="40">
        <v>6</v>
      </c>
      <c r="J47" s="19" t="s">
        <v>130</v>
      </c>
      <c r="K47" s="101">
        <v>80</v>
      </c>
    </row>
    <row r="48" spans="1:11" ht="17.25" customHeight="1">
      <c r="A48" s="172"/>
      <c r="B48" s="169"/>
      <c r="C48" s="18" t="s">
        <v>67</v>
      </c>
      <c r="D48" s="6" t="s">
        <v>3</v>
      </c>
      <c r="E48" s="6">
        <v>14.56</v>
      </c>
      <c r="F48" s="61" t="s">
        <v>54</v>
      </c>
      <c r="G48" s="61">
        <v>12.86</v>
      </c>
      <c r="H48" s="19">
        <v>10.82</v>
      </c>
      <c r="I48" s="61"/>
      <c r="J48" s="19" t="s">
        <v>130</v>
      </c>
      <c r="K48" s="102" t="s">
        <v>54</v>
      </c>
    </row>
    <row r="49" spans="1:11" ht="17.25" customHeight="1">
      <c r="A49" s="172"/>
      <c r="B49" s="169"/>
      <c r="C49" s="18" t="s">
        <v>44</v>
      </c>
      <c r="D49" s="6" t="s">
        <v>3</v>
      </c>
      <c r="E49" s="6"/>
      <c r="F49" s="44">
        <v>100</v>
      </c>
      <c r="G49" s="44">
        <v>100</v>
      </c>
      <c r="H49" s="30">
        <v>100</v>
      </c>
      <c r="I49" s="30"/>
      <c r="J49" s="19" t="s">
        <v>130</v>
      </c>
      <c r="K49" s="101">
        <v>100</v>
      </c>
    </row>
    <row r="50" spans="1:11" ht="17.25" customHeight="1">
      <c r="A50" s="173"/>
      <c r="B50" s="170"/>
      <c r="C50" s="20" t="s">
        <v>73</v>
      </c>
      <c r="D50" s="7" t="s">
        <v>4</v>
      </c>
      <c r="E50" s="7"/>
      <c r="F50" s="45"/>
      <c r="G50" s="45">
        <v>14</v>
      </c>
      <c r="H50" s="26">
        <v>12</v>
      </c>
      <c r="I50" s="21"/>
      <c r="J50" s="21"/>
      <c r="K50" s="103">
        <v>14</v>
      </c>
    </row>
    <row r="51" spans="1:11" ht="17.25" customHeight="1">
      <c r="A51" s="159">
        <v>12</v>
      </c>
      <c r="B51" s="156" t="s">
        <v>155</v>
      </c>
      <c r="C51" s="22" t="s">
        <v>56</v>
      </c>
      <c r="D51" s="5" t="s">
        <v>3</v>
      </c>
      <c r="E51" s="5">
        <v>52.3</v>
      </c>
      <c r="F51" s="39">
        <v>65</v>
      </c>
      <c r="G51" s="39">
        <v>80</v>
      </c>
      <c r="H51" s="39">
        <v>80</v>
      </c>
      <c r="I51" s="39">
        <f>G51-F51</f>
        <v>15</v>
      </c>
      <c r="J51" s="24" t="s">
        <v>130</v>
      </c>
      <c r="K51" s="135" t="s">
        <v>121</v>
      </c>
    </row>
    <row r="52" spans="1:11" ht="17.25" customHeight="1">
      <c r="A52" s="160"/>
      <c r="B52" s="157"/>
      <c r="C52" s="18" t="s">
        <v>20</v>
      </c>
      <c r="D52" s="6" t="s">
        <v>3</v>
      </c>
      <c r="E52" s="6">
        <v>78.9</v>
      </c>
      <c r="F52" s="40">
        <v>95</v>
      </c>
      <c r="G52" s="40">
        <v>98.2</v>
      </c>
      <c r="H52" s="40">
        <v>98</v>
      </c>
      <c r="I52" s="40">
        <f>G52-F52</f>
        <v>3.200000000000003</v>
      </c>
      <c r="J52" s="19" t="s">
        <v>130</v>
      </c>
      <c r="K52" s="141">
        <v>95</v>
      </c>
    </row>
    <row r="53" spans="1:11" ht="17.25" customHeight="1">
      <c r="A53" s="160"/>
      <c r="B53" s="157"/>
      <c r="C53" s="18" t="s">
        <v>19</v>
      </c>
      <c r="D53" s="6" t="s">
        <v>3</v>
      </c>
      <c r="E53" s="6">
        <v>75</v>
      </c>
      <c r="F53" s="40">
        <v>80</v>
      </c>
      <c r="G53" s="19">
        <v>71.15</v>
      </c>
      <c r="H53" s="19">
        <v>73.48</v>
      </c>
      <c r="I53" s="40">
        <f>G53-F53</f>
        <v>-8.849999999999994</v>
      </c>
      <c r="J53" s="19" t="s">
        <v>128</v>
      </c>
      <c r="K53" s="102" t="s">
        <v>72</v>
      </c>
    </row>
    <row r="54" spans="1:11" ht="17.25" customHeight="1">
      <c r="A54" s="160"/>
      <c r="B54" s="157"/>
      <c r="C54" s="18" t="s">
        <v>45</v>
      </c>
      <c r="D54" s="6" t="s">
        <v>103</v>
      </c>
      <c r="E54" s="6">
        <v>7</v>
      </c>
      <c r="F54" s="19" t="s">
        <v>57</v>
      </c>
      <c r="G54" s="40">
        <v>8</v>
      </c>
      <c r="H54" s="19" t="s">
        <v>142</v>
      </c>
      <c r="I54" s="46" t="s">
        <v>143</v>
      </c>
      <c r="J54" s="19" t="s">
        <v>128</v>
      </c>
      <c r="K54" s="101"/>
    </row>
    <row r="55" spans="1:11" ht="17.25" customHeight="1">
      <c r="A55" s="160"/>
      <c r="B55" s="157"/>
      <c r="C55" s="18" t="s">
        <v>46</v>
      </c>
      <c r="D55" s="6" t="s">
        <v>108</v>
      </c>
      <c r="E55" s="6"/>
      <c r="F55" s="19" t="s">
        <v>58</v>
      </c>
      <c r="G55" s="40">
        <v>9</v>
      </c>
      <c r="H55" s="30">
        <v>7</v>
      </c>
      <c r="I55" s="46">
        <v>-10</v>
      </c>
      <c r="J55" s="19" t="s">
        <v>128</v>
      </c>
      <c r="K55" s="101"/>
    </row>
    <row r="56" spans="1:11" ht="17.25" customHeight="1">
      <c r="A56" s="160"/>
      <c r="B56" s="157"/>
      <c r="C56" s="18" t="s">
        <v>47</v>
      </c>
      <c r="D56" s="6" t="s">
        <v>3</v>
      </c>
      <c r="E56" s="6">
        <v>85</v>
      </c>
      <c r="F56" s="44">
        <v>95</v>
      </c>
      <c r="G56" s="44">
        <v>90</v>
      </c>
      <c r="H56" s="30">
        <v>90</v>
      </c>
      <c r="I56" s="40">
        <f>G56-F56</f>
        <v>-5</v>
      </c>
      <c r="J56" s="19" t="s">
        <v>128</v>
      </c>
      <c r="K56" s="101">
        <v>92</v>
      </c>
    </row>
    <row r="57" spans="1:11" ht="17.25" customHeight="1">
      <c r="A57" s="160"/>
      <c r="B57" s="157"/>
      <c r="C57" s="18" t="s">
        <v>48</v>
      </c>
      <c r="D57" s="6" t="s">
        <v>3</v>
      </c>
      <c r="E57" s="6">
        <v>91.4</v>
      </c>
      <c r="F57" s="44">
        <v>95</v>
      </c>
      <c r="G57" s="44">
        <v>92</v>
      </c>
      <c r="H57" s="30">
        <v>94</v>
      </c>
      <c r="I57" s="40">
        <f>G57-F57</f>
        <v>-3</v>
      </c>
      <c r="J57" s="19" t="s">
        <v>128</v>
      </c>
      <c r="K57" s="101" t="s">
        <v>144</v>
      </c>
    </row>
    <row r="58" spans="1:11" ht="17.25" customHeight="1">
      <c r="A58" s="160"/>
      <c r="B58" s="157"/>
      <c r="C58" s="18" t="s">
        <v>49</v>
      </c>
      <c r="D58" s="6" t="s">
        <v>3</v>
      </c>
      <c r="E58" s="6"/>
      <c r="F58" s="44">
        <v>100</v>
      </c>
      <c r="G58" s="44">
        <v>100</v>
      </c>
      <c r="H58" s="30">
        <v>100</v>
      </c>
      <c r="I58" s="19"/>
      <c r="J58" s="19" t="s">
        <v>130</v>
      </c>
      <c r="K58" s="101">
        <v>100</v>
      </c>
    </row>
    <row r="59" spans="1:11" ht="17.25" customHeight="1">
      <c r="A59" s="160"/>
      <c r="B59" s="157"/>
      <c r="C59" s="123" t="s">
        <v>148</v>
      </c>
      <c r="D59" s="124" t="s">
        <v>3</v>
      </c>
      <c r="E59" s="124"/>
      <c r="F59" s="142"/>
      <c r="G59" s="142"/>
      <c r="H59" s="143"/>
      <c r="I59" s="125"/>
      <c r="J59" s="125"/>
      <c r="K59" s="144">
        <v>100</v>
      </c>
    </row>
    <row r="60" spans="1:11" ht="17.25" customHeight="1">
      <c r="A60" s="160"/>
      <c r="B60" s="157"/>
      <c r="C60" s="123" t="s">
        <v>149</v>
      </c>
      <c r="D60" s="124" t="s">
        <v>3</v>
      </c>
      <c r="E60" s="124"/>
      <c r="F60" s="142"/>
      <c r="G60" s="142"/>
      <c r="H60" s="143"/>
      <c r="I60" s="125"/>
      <c r="J60" s="125"/>
      <c r="K60" s="144">
        <v>99</v>
      </c>
    </row>
    <row r="61" spans="1:11" ht="17.25" customHeight="1" thickBot="1">
      <c r="A61" s="161"/>
      <c r="B61" s="158"/>
      <c r="C61" s="104" t="s">
        <v>92</v>
      </c>
      <c r="D61" s="105" t="s">
        <v>3</v>
      </c>
      <c r="E61" s="105"/>
      <c r="F61" s="104"/>
      <c r="G61" s="104"/>
      <c r="H61" s="104"/>
      <c r="I61" s="104"/>
      <c r="J61" s="104"/>
      <c r="K61" s="145">
        <v>100</v>
      </c>
    </row>
    <row r="62" spans="1:11" ht="17.25" customHeight="1" thickTop="1">
      <c r="A62" s="165">
        <v>13</v>
      </c>
      <c r="B62" s="162" t="s">
        <v>75</v>
      </c>
      <c r="C62" s="106" t="s">
        <v>50</v>
      </c>
      <c r="D62" s="107" t="s">
        <v>3</v>
      </c>
      <c r="E62" s="107">
        <v>100</v>
      </c>
      <c r="F62" s="108">
        <v>100</v>
      </c>
      <c r="G62" s="108">
        <v>100</v>
      </c>
      <c r="H62" s="109">
        <v>100</v>
      </c>
      <c r="I62" s="109"/>
      <c r="J62" s="109" t="s">
        <v>130</v>
      </c>
      <c r="K62" s="110">
        <v>100</v>
      </c>
    </row>
    <row r="63" spans="1:11" ht="18.75">
      <c r="A63" s="166"/>
      <c r="B63" s="163"/>
      <c r="C63" s="66" t="s">
        <v>76</v>
      </c>
      <c r="D63" s="67" t="s">
        <v>3</v>
      </c>
      <c r="E63" s="67"/>
      <c r="F63" s="68"/>
      <c r="G63" s="68">
        <v>18.62</v>
      </c>
      <c r="H63" s="69"/>
      <c r="I63" s="69"/>
      <c r="J63" s="69"/>
      <c r="K63" s="111">
        <v>20</v>
      </c>
    </row>
    <row r="64" spans="1:11" ht="18.75">
      <c r="A64" s="166"/>
      <c r="B64" s="163"/>
      <c r="C64" s="62" t="s">
        <v>77</v>
      </c>
      <c r="D64" s="63" t="s">
        <v>3</v>
      </c>
      <c r="E64" s="63"/>
      <c r="F64" s="64"/>
      <c r="G64" s="64">
        <v>8.72</v>
      </c>
      <c r="H64" s="65"/>
      <c r="I64" s="65"/>
      <c r="J64" s="65"/>
      <c r="K64" s="112">
        <v>10</v>
      </c>
    </row>
    <row r="65" spans="1:11" ht="22.5" customHeight="1">
      <c r="A65" s="166"/>
      <c r="B65" s="163"/>
      <c r="C65" s="49" t="s">
        <v>93</v>
      </c>
      <c r="D65" s="11" t="s">
        <v>3</v>
      </c>
      <c r="E65" s="11"/>
      <c r="F65" s="52"/>
      <c r="G65" s="52"/>
      <c r="H65" s="52"/>
      <c r="I65" s="52"/>
      <c r="J65" s="52"/>
      <c r="K65" s="113">
        <v>100</v>
      </c>
    </row>
    <row r="66" spans="1:11" ht="31.5">
      <c r="A66" s="167"/>
      <c r="B66" s="164"/>
      <c r="C66" s="53" t="s">
        <v>114</v>
      </c>
      <c r="D66" s="17" t="s">
        <v>3</v>
      </c>
      <c r="E66" s="54"/>
      <c r="F66" s="54"/>
      <c r="G66" s="54"/>
      <c r="H66" s="54"/>
      <c r="I66" s="54"/>
      <c r="J66" s="54"/>
      <c r="K66" s="114" t="s">
        <v>59</v>
      </c>
    </row>
    <row r="67" spans="1:11" ht="18.75">
      <c r="A67" s="193">
        <v>14</v>
      </c>
      <c r="B67" s="191" t="s">
        <v>26</v>
      </c>
      <c r="C67" s="47" t="s">
        <v>65</v>
      </c>
      <c r="D67" s="10" t="s">
        <v>3</v>
      </c>
      <c r="E67" s="10">
        <v>65</v>
      </c>
      <c r="F67" s="48">
        <v>50</v>
      </c>
      <c r="G67" s="48">
        <v>50</v>
      </c>
      <c r="H67" s="48">
        <v>50</v>
      </c>
      <c r="I67" s="48"/>
      <c r="J67" s="48" t="s">
        <v>130</v>
      </c>
      <c r="K67" s="115"/>
    </row>
    <row r="68" spans="1:11" ht="18.75">
      <c r="A68" s="193"/>
      <c r="B68" s="191"/>
      <c r="C68" s="49" t="s">
        <v>14</v>
      </c>
      <c r="D68" s="11" t="s">
        <v>3</v>
      </c>
      <c r="E68" s="11"/>
      <c r="F68" s="51"/>
      <c r="G68" s="51"/>
      <c r="H68" s="51">
        <v>90</v>
      </c>
      <c r="I68" s="51"/>
      <c r="J68" s="51"/>
      <c r="K68" s="116" t="s">
        <v>66</v>
      </c>
    </row>
    <row r="69" spans="1:11" ht="18.75">
      <c r="A69" s="193"/>
      <c r="B69" s="191"/>
      <c r="C69" s="49" t="s">
        <v>88</v>
      </c>
      <c r="D69" s="11" t="s">
        <v>3</v>
      </c>
      <c r="E69" s="11"/>
      <c r="F69" s="50">
        <v>87</v>
      </c>
      <c r="G69" s="50">
        <v>87</v>
      </c>
      <c r="H69" s="51">
        <v>88</v>
      </c>
      <c r="I69" s="51">
        <f>H69-F69</f>
        <v>1</v>
      </c>
      <c r="J69" s="51" t="s">
        <v>130</v>
      </c>
      <c r="K69" s="116" t="s">
        <v>145</v>
      </c>
    </row>
    <row r="70" spans="1:11" ht="18.75">
      <c r="A70" s="193"/>
      <c r="B70" s="191"/>
      <c r="C70" s="49" t="s">
        <v>10</v>
      </c>
      <c r="D70" s="11" t="s">
        <v>53</v>
      </c>
      <c r="E70" s="11" t="s">
        <v>119</v>
      </c>
      <c r="F70" s="50">
        <v>250</v>
      </c>
      <c r="G70" s="50">
        <v>280</v>
      </c>
      <c r="H70" s="51">
        <v>280</v>
      </c>
      <c r="I70" s="51"/>
      <c r="J70" s="51" t="s">
        <v>130</v>
      </c>
      <c r="K70" s="116" t="s">
        <v>89</v>
      </c>
    </row>
    <row r="71" spans="1:11" ht="18.75">
      <c r="A71" s="193"/>
      <c r="B71" s="191"/>
      <c r="C71" s="49" t="s">
        <v>15</v>
      </c>
      <c r="D71" s="11" t="s">
        <v>3</v>
      </c>
      <c r="E71" s="11">
        <v>100</v>
      </c>
      <c r="F71" s="55">
        <v>100</v>
      </c>
      <c r="G71" s="55">
        <v>100</v>
      </c>
      <c r="H71" s="51">
        <v>100</v>
      </c>
      <c r="I71" s="51"/>
      <c r="J71" s="51" t="s">
        <v>130</v>
      </c>
      <c r="K71" s="116">
        <v>100</v>
      </c>
    </row>
    <row r="72" spans="1:11" ht="21" customHeight="1">
      <c r="A72" s="193"/>
      <c r="B72" s="191"/>
      <c r="C72" s="49" t="s">
        <v>51</v>
      </c>
      <c r="D72" s="11" t="s">
        <v>3</v>
      </c>
      <c r="E72" s="11">
        <v>20</v>
      </c>
      <c r="F72" s="55">
        <v>100</v>
      </c>
      <c r="G72" s="55">
        <v>100</v>
      </c>
      <c r="H72" s="51">
        <v>100</v>
      </c>
      <c r="I72" s="51"/>
      <c r="J72" s="51" t="s">
        <v>130</v>
      </c>
      <c r="K72" s="116">
        <v>100</v>
      </c>
    </row>
    <row r="73" spans="1:11" ht="18.75">
      <c r="A73" s="193"/>
      <c r="B73" s="191"/>
      <c r="C73" s="49" t="s">
        <v>18</v>
      </c>
      <c r="D73" s="11" t="s">
        <v>3</v>
      </c>
      <c r="E73" s="11">
        <v>18</v>
      </c>
      <c r="F73" s="55">
        <v>90</v>
      </c>
      <c r="G73" s="55">
        <v>100</v>
      </c>
      <c r="H73" s="51">
        <v>100</v>
      </c>
      <c r="I73" s="51">
        <v>10</v>
      </c>
      <c r="J73" s="51" t="s">
        <v>130</v>
      </c>
      <c r="K73" s="116">
        <v>100</v>
      </c>
    </row>
    <row r="74" spans="1:11" ht="47.25" customHeight="1">
      <c r="A74" s="193"/>
      <c r="B74" s="191"/>
      <c r="C74" s="49" t="s">
        <v>78</v>
      </c>
      <c r="D74" s="11" t="s">
        <v>3</v>
      </c>
      <c r="E74" s="11"/>
      <c r="F74" s="55"/>
      <c r="G74" s="55"/>
      <c r="H74" s="51"/>
      <c r="I74" s="51"/>
      <c r="J74" s="51"/>
      <c r="K74" s="117" t="s">
        <v>68</v>
      </c>
    </row>
    <row r="75" spans="1:11" ht="48.75" customHeight="1">
      <c r="A75" s="193"/>
      <c r="B75" s="191"/>
      <c r="C75" s="49" t="s">
        <v>79</v>
      </c>
      <c r="D75" s="11" t="s">
        <v>3</v>
      </c>
      <c r="E75" s="11"/>
      <c r="F75" s="55"/>
      <c r="G75" s="55"/>
      <c r="H75" s="51"/>
      <c r="I75" s="51"/>
      <c r="J75" s="51"/>
      <c r="K75" s="116">
        <v>90</v>
      </c>
    </row>
    <row r="76" spans="1:11" ht="31.5">
      <c r="A76" s="193"/>
      <c r="B76" s="191"/>
      <c r="C76" s="49" t="s">
        <v>97</v>
      </c>
      <c r="D76" s="11" t="s">
        <v>3</v>
      </c>
      <c r="E76" s="11"/>
      <c r="F76" s="55"/>
      <c r="G76" s="55"/>
      <c r="H76" s="51"/>
      <c r="I76" s="51"/>
      <c r="J76" s="51"/>
      <c r="K76" s="116">
        <v>100</v>
      </c>
    </row>
    <row r="77" spans="1:11" ht="18.75">
      <c r="A77" s="193"/>
      <c r="B77" s="191"/>
      <c r="C77" s="146" t="s">
        <v>151</v>
      </c>
      <c r="D77" s="11" t="s">
        <v>3</v>
      </c>
      <c r="E77" s="147"/>
      <c r="F77" s="148"/>
      <c r="G77" s="148"/>
      <c r="H77" s="149"/>
      <c r="I77" s="149"/>
      <c r="J77" s="149"/>
      <c r="K77" s="150" t="s">
        <v>66</v>
      </c>
    </row>
    <row r="78" spans="1:11" ht="31.5">
      <c r="A78" s="193"/>
      <c r="B78" s="191"/>
      <c r="C78" s="151" t="s">
        <v>152</v>
      </c>
      <c r="D78" s="152" t="s">
        <v>3</v>
      </c>
      <c r="E78" s="152"/>
      <c r="F78" s="153"/>
      <c r="G78" s="153"/>
      <c r="H78" s="154"/>
      <c r="I78" s="154"/>
      <c r="J78" s="154"/>
      <c r="K78" s="155" t="s">
        <v>150</v>
      </c>
    </row>
    <row r="79" spans="1:11" ht="28.5" customHeight="1">
      <c r="A79" s="193">
        <v>15</v>
      </c>
      <c r="B79" s="191" t="s">
        <v>27</v>
      </c>
      <c r="C79" s="56" t="s">
        <v>11</v>
      </c>
      <c r="D79" s="12" t="s">
        <v>3</v>
      </c>
      <c r="E79" s="12">
        <v>85</v>
      </c>
      <c r="F79" s="57" t="s">
        <v>59</v>
      </c>
      <c r="G79" s="57">
        <v>99</v>
      </c>
      <c r="H79" s="57">
        <v>92</v>
      </c>
      <c r="I79" s="57">
        <v>7</v>
      </c>
      <c r="J79" s="57" t="s">
        <v>130</v>
      </c>
      <c r="K79" s="118">
        <v>94</v>
      </c>
    </row>
    <row r="80" spans="1:11" ht="29.25" customHeight="1" thickBot="1">
      <c r="A80" s="194"/>
      <c r="B80" s="192"/>
      <c r="C80" s="119" t="s">
        <v>12</v>
      </c>
      <c r="D80" s="120" t="s">
        <v>3</v>
      </c>
      <c r="E80" s="120"/>
      <c r="F80" s="120" t="s">
        <v>55</v>
      </c>
      <c r="G80" s="120">
        <v>90</v>
      </c>
      <c r="H80" s="121" t="s">
        <v>66</v>
      </c>
      <c r="I80" s="121">
        <v>20</v>
      </c>
      <c r="J80" s="121" t="s">
        <v>130</v>
      </c>
      <c r="K80" s="122">
        <v>90</v>
      </c>
    </row>
    <row r="81" spans="1:11" ht="19.5" thickTop="1">
      <c r="A81" s="78"/>
      <c r="B81" s="79"/>
      <c r="C81" s="80"/>
      <c r="D81" s="81"/>
      <c r="E81" s="14"/>
      <c r="F81" s="14"/>
      <c r="G81" s="14"/>
      <c r="H81" s="82"/>
      <c r="I81" s="14"/>
      <c r="J81" s="14"/>
      <c r="K81" s="74"/>
    </row>
    <row r="82" spans="1:11" ht="18.75">
      <c r="A82" s="78"/>
      <c r="B82" s="79"/>
      <c r="C82" s="80"/>
      <c r="D82" s="81"/>
      <c r="E82" s="14"/>
      <c r="F82" s="14"/>
      <c r="G82" s="14"/>
      <c r="H82" s="82"/>
      <c r="I82" s="14"/>
      <c r="J82" s="14"/>
      <c r="K82" s="74"/>
    </row>
    <row r="83" spans="6:8" ht="18.75">
      <c r="F83" s="15"/>
      <c r="G83" s="15"/>
      <c r="H83" s="87"/>
    </row>
    <row r="84" spans="6:8" ht="18.75">
      <c r="F84" s="15"/>
      <c r="G84" s="15"/>
      <c r="H84" s="87"/>
    </row>
    <row r="85" spans="6:8" ht="18.75">
      <c r="F85" s="15"/>
      <c r="G85" s="15"/>
      <c r="H85" s="87"/>
    </row>
    <row r="86" spans="6:8" ht="18.75">
      <c r="F86" s="15"/>
      <c r="G86" s="15"/>
      <c r="H86" s="87"/>
    </row>
    <row r="87" spans="6:8" ht="18.75">
      <c r="F87" s="15"/>
      <c r="G87" s="15"/>
      <c r="H87" s="87"/>
    </row>
    <row r="88" spans="6:8" ht="18.75">
      <c r="F88" s="15"/>
      <c r="G88" s="15"/>
      <c r="H88" s="87"/>
    </row>
    <row r="89" spans="6:8" ht="18.75">
      <c r="F89" s="15"/>
      <c r="G89" s="15"/>
      <c r="H89" s="87"/>
    </row>
    <row r="90" spans="6:8" ht="18.75">
      <c r="F90" s="15"/>
      <c r="G90" s="15"/>
      <c r="H90" s="87"/>
    </row>
    <row r="91" spans="6:8" ht="18.75">
      <c r="F91" s="15"/>
      <c r="G91" s="15"/>
      <c r="H91" s="87"/>
    </row>
    <row r="92" spans="6:8" ht="18.75">
      <c r="F92" s="15"/>
      <c r="G92" s="15"/>
      <c r="H92" s="87"/>
    </row>
    <row r="93" spans="6:8" ht="18.75">
      <c r="F93" s="15"/>
      <c r="G93" s="15"/>
      <c r="H93" s="87"/>
    </row>
    <row r="94" spans="6:8" ht="18.75">
      <c r="F94" s="15"/>
      <c r="G94" s="15"/>
      <c r="H94" s="87"/>
    </row>
    <row r="95" spans="6:8" ht="18.75">
      <c r="F95" s="15"/>
      <c r="G95" s="15"/>
      <c r="H95" s="87"/>
    </row>
    <row r="96" spans="6:8" ht="18.75">
      <c r="F96" s="15"/>
      <c r="G96" s="15"/>
      <c r="H96" s="87"/>
    </row>
    <row r="97" spans="6:8" ht="18.75">
      <c r="F97" s="15"/>
      <c r="G97" s="15"/>
      <c r="H97" s="87"/>
    </row>
    <row r="98" spans="6:8" ht="18.75">
      <c r="F98" s="15"/>
      <c r="G98" s="15"/>
      <c r="H98" s="87"/>
    </row>
    <row r="99" spans="6:8" ht="18.75">
      <c r="F99" s="15"/>
      <c r="G99" s="15"/>
      <c r="H99" s="87"/>
    </row>
    <row r="100" spans="6:8" ht="18.75">
      <c r="F100" s="15"/>
      <c r="G100" s="15"/>
      <c r="H100" s="87"/>
    </row>
    <row r="101" spans="6:8" ht="18.75">
      <c r="F101" s="15"/>
      <c r="G101" s="15"/>
      <c r="H101" s="87"/>
    </row>
    <row r="102" spans="6:8" ht="18.75">
      <c r="F102" s="15"/>
      <c r="G102" s="15"/>
      <c r="H102" s="87"/>
    </row>
    <row r="103" spans="6:8" ht="18.75">
      <c r="F103" s="15"/>
      <c r="G103" s="15"/>
      <c r="H103" s="87"/>
    </row>
    <row r="104" spans="6:8" ht="18.75">
      <c r="F104" s="15"/>
      <c r="G104" s="15"/>
      <c r="H104" s="87"/>
    </row>
    <row r="105" spans="6:8" ht="18.75">
      <c r="F105" s="15"/>
      <c r="G105" s="15"/>
      <c r="H105" s="87"/>
    </row>
    <row r="106" spans="6:8" ht="18.75">
      <c r="F106" s="15"/>
      <c r="G106" s="15"/>
      <c r="H106" s="87"/>
    </row>
    <row r="107" spans="6:8" ht="18.75">
      <c r="F107" s="15"/>
      <c r="G107" s="15"/>
      <c r="H107" s="87"/>
    </row>
    <row r="108" spans="6:8" ht="18.75">
      <c r="F108" s="15"/>
      <c r="G108" s="15"/>
      <c r="H108" s="87"/>
    </row>
    <row r="109" spans="6:8" ht="18.75">
      <c r="F109" s="15"/>
      <c r="G109" s="15"/>
      <c r="H109" s="87"/>
    </row>
  </sheetData>
  <sheetProtection/>
  <mergeCells count="44">
    <mergeCell ref="G6:G7"/>
    <mergeCell ref="E6:E7"/>
    <mergeCell ref="B18:B21"/>
    <mergeCell ref="A18:A21"/>
    <mergeCell ref="A12:A13"/>
    <mergeCell ref="B12:B13"/>
    <mergeCell ref="B14:B16"/>
    <mergeCell ref="C5:C7"/>
    <mergeCell ref="A8:A11"/>
    <mergeCell ref="B8:B11"/>
    <mergeCell ref="E5:J5"/>
    <mergeCell ref="B79:B80"/>
    <mergeCell ref="A79:A80"/>
    <mergeCell ref="A67:A78"/>
    <mergeCell ref="B67:B78"/>
    <mergeCell ref="A14:A16"/>
    <mergeCell ref="A51:A61"/>
    <mergeCell ref="B51:B61"/>
    <mergeCell ref="J22:J23"/>
    <mergeCell ref="I22:I23"/>
    <mergeCell ref="A1:K1"/>
    <mergeCell ref="A2:K2"/>
    <mergeCell ref="A3:K3"/>
    <mergeCell ref="K5:K7"/>
    <mergeCell ref="I6:J6"/>
    <mergeCell ref="A5:A7"/>
    <mergeCell ref="B5:B7"/>
    <mergeCell ref="F6:F7"/>
    <mergeCell ref="D5:D7"/>
    <mergeCell ref="H6:H7"/>
    <mergeCell ref="A22:A23"/>
    <mergeCell ref="B22:B23"/>
    <mergeCell ref="E22:E23"/>
    <mergeCell ref="F22:F23"/>
    <mergeCell ref="B25:B29"/>
    <mergeCell ref="A25:A29"/>
    <mergeCell ref="B62:B66"/>
    <mergeCell ref="A62:A66"/>
    <mergeCell ref="B45:B50"/>
    <mergeCell ref="A45:A50"/>
    <mergeCell ref="A30:A35"/>
    <mergeCell ref="B30:B35"/>
    <mergeCell ref="A36:A44"/>
    <mergeCell ref="B36:B44"/>
  </mergeCells>
  <printOptions horizontalCentered="1"/>
  <pageMargins left="0.15748031496062992" right="0.1968503937007874" top="0.9" bottom="0.07874015748031496" header="0.87" footer="0.07874015748031496"/>
  <pageSetup horizontalDpi="600" verticalDpi="600" orientation="landscape" paperSize="9" scale="78" r:id="rId1"/>
  <rowBreaks count="1" manualBreakCount="1">
    <brk id="2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HOANG KHIEN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PC</dc:creator>
  <cp:keywords/>
  <dc:description/>
  <cp:lastModifiedBy>Ngoc Ha</cp:lastModifiedBy>
  <cp:lastPrinted>2020-04-20T01:20:54Z</cp:lastPrinted>
  <dcterms:created xsi:type="dcterms:W3CDTF">2018-09-25T09:10:52Z</dcterms:created>
  <dcterms:modified xsi:type="dcterms:W3CDTF">2020-04-20T01:28:03Z</dcterms:modified>
  <cp:category/>
  <cp:version/>
  <cp:contentType/>
  <cp:contentStatus/>
</cp:coreProperties>
</file>